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B\2023 PAB\2023 Lottery\"/>
    </mc:Choice>
  </mc:AlternateContent>
  <xr:revisionPtr revIDLastSave="0" documentId="13_ncr:1_{9D55195B-A9A9-42EC-BFC4-977EE882EE88}" xr6:coauthVersionLast="47" xr6:coauthVersionMax="47" xr10:uidLastSave="{00000000-0000-0000-0000-000000000000}"/>
  <bookViews>
    <workbookView xWindow="-120" yWindow="-120" windowWidth="29040" windowHeight="15840" tabRatio="942" xr2:uid="{09DD32C6-072E-4DE0-90E8-E5F99ADD8794}"/>
  </bookViews>
  <sheets>
    <sheet name="Lottery Applications" sheetId="1" r:id="rId1"/>
    <sheet name="SC1 MRB" sheetId="4" r:id="rId2"/>
    <sheet name="SC2 State Voted" sheetId="5" r:id="rId3"/>
    <sheet name="SC3 Small Issue IDBs" sheetId="21" r:id="rId4"/>
    <sheet name="SC4 TDHCA" sheetId="6" r:id="rId5"/>
    <sheet name="Region 1" sheetId="7" r:id="rId6"/>
    <sheet name="Region 2" sheetId="8" r:id="rId7"/>
    <sheet name="Region 3" sheetId="9" r:id="rId8"/>
    <sheet name="Region 4" sheetId="10" r:id="rId9"/>
    <sheet name="Region 5" sheetId="11" r:id="rId10"/>
    <sheet name="Region 6" sheetId="12" r:id="rId11"/>
    <sheet name="Region 7" sheetId="13" r:id="rId12"/>
    <sheet name="Region 8" sheetId="14" r:id="rId13"/>
    <sheet name="Region 9" sheetId="15" r:id="rId14"/>
    <sheet name="Region 10" sheetId="16" r:id="rId15"/>
    <sheet name="Region 11" sheetId="17" r:id="rId16"/>
    <sheet name="Region 12" sheetId="18" r:id="rId17"/>
    <sheet name="Region 13" sheetId="19" r:id="rId18"/>
    <sheet name="SC5 All Other" sheetId="20" r:id="rId19"/>
  </sheets>
  <definedNames>
    <definedName name="_xlnm._FilterDatabase" localSheetId="0" hidden="1">'Lottery Applications'!$A$3:$L$130</definedName>
    <definedName name="_xlnm._FilterDatabase" localSheetId="5" hidden="1">'Region 1'!$A$2:$K$7</definedName>
    <definedName name="_xlnm._FilterDatabase" localSheetId="14" hidden="1">'Region 10'!$A$2:$K$4</definedName>
    <definedName name="_xlnm._FilterDatabase" localSheetId="15" hidden="1">'Region 11'!$A$2:$K$4</definedName>
    <definedName name="_xlnm._FilterDatabase" localSheetId="16" hidden="1">'Region 12'!$A$2:$K$4</definedName>
    <definedName name="_xlnm._FilterDatabase" localSheetId="17" hidden="1">'Region 13'!$A$2:$K$4</definedName>
    <definedName name="_xlnm._FilterDatabase" localSheetId="6" hidden="1">'Region 2'!$A$2:$L$4</definedName>
    <definedName name="_xlnm._FilterDatabase" localSheetId="7" hidden="1">'Region 3'!$A$2:$L$23</definedName>
    <definedName name="_xlnm._FilterDatabase" localSheetId="8" hidden="1">'Region 4'!$A$2:$K$4</definedName>
    <definedName name="_xlnm._FilterDatabase" localSheetId="9" hidden="1">'Region 5'!$A$2:$K$4</definedName>
    <definedName name="_xlnm._FilterDatabase" localSheetId="10" hidden="1">'Region 6'!$A$2:$K$17</definedName>
    <definedName name="_xlnm._FilterDatabase" localSheetId="11" hidden="1">'Region 7'!$A$2:$L$24</definedName>
    <definedName name="_xlnm._FilterDatabase" localSheetId="12" hidden="1">'Region 8'!$A$2:$L$4</definedName>
    <definedName name="_xlnm._FilterDatabase" localSheetId="13" hidden="1">'Region 9'!$A$2:$K$4</definedName>
    <definedName name="_xlnm._FilterDatabase" localSheetId="1" hidden="1">'SC1 MRB'!$A$2:$K$3</definedName>
    <definedName name="_xlnm._FilterDatabase" localSheetId="2" hidden="1">'SC2 State Voted'!$A$2:$K$3</definedName>
    <definedName name="_xlnm._FilterDatabase" localSheetId="3" hidden="1">'SC3 Small Issue IDBs'!$A$2:$K$3</definedName>
    <definedName name="_xlnm._FilterDatabase" localSheetId="4" hidden="1">'SC4 TDHCA'!$A$2:$K$11</definedName>
    <definedName name="_xlnm._FilterDatabase" localSheetId="18" hidden="1">'SC5 All Other'!$A$2:$L$63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20" l="1"/>
  <c r="H143" i="1"/>
  <c r="H132" i="1"/>
  <c r="H68" i="20"/>
  <c r="H8" i="21"/>
  <c r="H4" i="21"/>
  <c r="H9" i="19" l="1"/>
  <c r="H5" i="19"/>
  <c r="H9" i="18"/>
  <c r="H5" i="18"/>
  <c r="H9" i="17"/>
  <c r="H5" i="17"/>
  <c r="H9" i="16"/>
  <c r="H5" i="16"/>
  <c r="H9" i="15"/>
  <c r="H5" i="15"/>
  <c r="H9" i="14"/>
  <c r="H5" i="14"/>
  <c r="H29" i="13"/>
  <c r="H25" i="13"/>
  <c r="H9" i="11"/>
  <c r="H5" i="11"/>
  <c r="H8" i="7"/>
  <c r="H22" i="12"/>
  <c r="H18" i="12"/>
  <c r="H9" i="10"/>
  <c r="H5" i="10"/>
  <c r="H24" i="9"/>
  <c r="H28" i="9"/>
  <c r="H9" i="8"/>
  <c r="H5" i="8"/>
  <c r="H12" i="7"/>
  <c r="H12" i="6"/>
  <c r="H16" i="6"/>
  <c r="H8" i="5"/>
  <c r="H4" i="5"/>
  <c r="H8" i="4" l="1"/>
  <c r="H4" i="4"/>
</calcChain>
</file>

<file path=xl/sharedStrings.xml><?xml version="1.0" encoding="utf-8"?>
<sst xmlns="http://schemas.openxmlformats.org/spreadsheetml/2006/main" count="1885" uniqueCount="426">
  <si>
    <t>Texas Bond Review Board</t>
  </si>
  <si>
    <t>Lottery Number</t>
  </si>
  <si>
    <t>Application Number</t>
  </si>
  <si>
    <t>Issuer</t>
  </si>
  <si>
    <t>Project</t>
  </si>
  <si>
    <t>Location</t>
  </si>
  <si>
    <t>Amount Requested</t>
  </si>
  <si>
    <t>Region</t>
  </si>
  <si>
    <t>Priority</t>
  </si>
  <si>
    <t>Sub-Ceiling Number</t>
  </si>
  <si>
    <t>1A</t>
  </si>
  <si>
    <t>1C</t>
  </si>
  <si>
    <t>Pasadena</t>
  </si>
  <si>
    <t>North Central Texas HFC</t>
  </si>
  <si>
    <t>Lancaster</t>
  </si>
  <si>
    <t>Angelina &amp; Neches RA IDC</t>
  </si>
  <si>
    <t>Lufkin</t>
  </si>
  <si>
    <t>Brazoria County IDC</t>
  </si>
  <si>
    <t>Freeport</t>
  </si>
  <si>
    <t>Fort Worth</t>
  </si>
  <si>
    <t>Houston HFC</t>
  </si>
  <si>
    <t>Houston</t>
  </si>
  <si>
    <t>1B</t>
  </si>
  <si>
    <t>Dallas</t>
  </si>
  <si>
    <t>Capital Area HFC</t>
  </si>
  <si>
    <t>Bastrop</t>
  </si>
  <si>
    <t>Travis County HFC</t>
  </si>
  <si>
    <t>Austin</t>
  </si>
  <si>
    <t>Pflugerville</t>
  </si>
  <si>
    <t>Lakeside Place PFC</t>
  </si>
  <si>
    <t>Las Varas PFC</t>
  </si>
  <si>
    <t>Waco PFC II</t>
  </si>
  <si>
    <t>Waco</t>
  </si>
  <si>
    <t>Plano PFC</t>
  </si>
  <si>
    <t>K Avenue Lofts</t>
  </si>
  <si>
    <t>Plano</t>
  </si>
  <si>
    <t>Housing Synergy PFC</t>
  </si>
  <si>
    <t>Abilene</t>
  </si>
  <si>
    <t>Austin HFC</t>
  </si>
  <si>
    <t>The Rebekah</t>
  </si>
  <si>
    <t>Arlington HFC</t>
  </si>
  <si>
    <t>San Antonio Housing Trust PFC</t>
  </si>
  <si>
    <t>Humble</t>
  </si>
  <si>
    <t>Farm Street Village</t>
  </si>
  <si>
    <t>The Cameron County HFC</t>
  </si>
  <si>
    <t>Brownsville</t>
  </si>
  <si>
    <t>San Antonio</t>
  </si>
  <si>
    <t>Denton</t>
  </si>
  <si>
    <t>San Marcos</t>
  </si>
  <si>
    <t>THF PFC</t>
  </si>
  <si>
    <t>Daffan Flats</t>
  </si>
  <si>
    <t>EMLI at Mesa Gardens</t>
  </si>
  <si>
    <t>Fredericksburg</t>
  </si>
  <si>
    <t>Lubbock</t>
  </si>
  <si>
    <t>Libertad Austin at Gardner</t>
  </si>
  <si>
    <t>Arlington</t>
  </si>
  <si>
    <t>6900 Matlock Road</t>
  </si>
  <si>
    <t>Denton County HFC</t>
  </si>
  <si>
    <t>Tarrant County HFC</t>
  </si>
  <si>
    <t>Tyler</t>
  </si>
  <si>
    <t>Texas Home Collaborative</t>
  </si>
  <si>
    <t>Victoria</t>
  </si>
  <si>
    <t>Schertz</t>
  </si>
  <si>
    <t>El Paso HFC</t>
  </si>
  <si>
    <t>El Paso</t>
  </si>
  <si>
    <t>Panhandle Regional HFC</t>
  </si>
  <si>
    <t>Amarillo</t>
  </si>
  <si>
    <t>Brazos County HFC</t>
  </si>
  <si>
    <t>Mission EDC</t>
  </si>
  <si>
    <t>Shamrock EDC</t>
  </si>
  <si>
    <t>Ecolomondo Project</t>
  </si>
  <si>
    <t>Shamrock</t>
  </si>
  <si>
    <t>Trinity River PFC</t>
  </si>
  <si>
    <t>Hughes House II</t>
  </si>
  <si>
    <t>**Requested Amount: The greater of (1) $50,000,000 or (2) 1.70 percent of the available state ceiling, but not to exceed $52,000,000**</t>
  </si>
  <si>
    <t>Mesquite</t>
  </si>
  <si>
    <t>DeSoto</t>
  </si>
  <si>
    <t>Woodway Square</t>
  </si>
  <si>
    <t>Anna PFC</t>
  </si>
  <si>
    <t>Anna</t>
  </si>
  <si>
    <t>Bexar County HFC</t>
  </si>
  <si>
    <t>SMHA Finance PFC</t>
  </si>
  <si>
    <t>Strategic HFC of Travis County</t>
  </si>
  <si>
    <t>Temple</t>
  </si>
  <si>
    <t>McKinney HFC</t>
  </si>
  <si>
    <t>Blanco Basin</t>
  </si>
  <si>
    <t>Lubbock HFC</t>
  </si>
  <si>
    <t>Gulf Coast IDA</t>
  </si>
  <si>
    <t>**Requested Amount: The greater of (1) $100,000,000 or (2) 3.40 percent of the available state ceiling, but not to exceed $145,000,000**</t>
  </si>
  <si>
    <t>Longview</t>
  </si>
  <si>
    <t>Total Volume Cap Requested</t>
  </si>
  <si>
    <t>Last Updated</t>
  </si>
  <si>
    <t>2023 PAB Lottery</t>
  </si>
  <si>
    <t>2023 Post Lottery Applications</t>
  </si>
  <si>
    <t>23-001</t>
  </si>
  <si>
    <t>Worthington Point Apartments</t>
  </si>
  <si>
    <t>2/Non-1D</t>
  </si>
  <si>
    <t>23-002</t>
  </si>
  <si>
    <t>West Houston Senior Living</t>
  </si>
  <si>
    <t>23-003</t>
  </si>
  <si>
    <t>The Reserves</t>
  </si>
  <si>
    <t>Seagoville</t>
  </si>
  <si>
    <t>23-004</t>
  </si>
  <si>
    <t>23-005</t>
  </si>
  <si>
    <t>The Rhett</t>
  </si>
  <si>
    <t>23-006</t>
  </si>
  <si>
    <t>Shoreham Apartments</t>
  </si>
  <si>
    <t>23-007</t>
  </si>
  <si>
    <t>Fuqua Apartments</t>
  </si>
  <si>
    <t>23-008</t>
  </si>
  <si>
    <t>The Reserve at Ella Apartments</t>
  </si>
  <si>
    <t>23-009</t>
  </si>
  <si>
    <t>Bowman Springs Senior Apartments</t>
  </si>
  <si>
    <t>23-010</t>
  </si>
  <si>
    <t>Palladium San Antonio</t>
  </si>
  <si>
    <t>2/1D</t>
  </si>
  <si>
    <t>23-011</t>
  </si>
  <si>
    <t>Oakwood Trails Apartments</t>
  </si>
  <si>
    <t>Spring</t>
  </si>
  <si>
    <t>23-012</t>
  </si>
  <si>
    <t>23-013</t>
  </si>
  <si>
    <t>Willow Creek Manor</t>
  </si>
  <si>
    <t>23-014</t>
  </si>
  <si>
    <t>Redwood Apartments</t>
  </si>
  <si>
    <t>23-015</t>
  </si>
  <si>
    <t>Oak Hill Lofts</t>
  </si>
  <si>
    <t>23-016</t>
  </si>
  <si>
    <t>Brookside Gardens Apartments</t>
  </si>
  <si>
    <t>23-017</t>
  </si>
  <si>
    <t>The Life at Forest View</t>
  </si>
  <si>
    <t>23-018</t>
  </si>
  <si>
    <t>Continental Park Apartments</t>
  </si>
  <si>
    <t>23-019</t>
  </si>
  <si>
    <t>Kangle Southern Gardens</t>
  </si>
  <si>
    <t>23-020</t>
  </si>
  <si>
    <t>Rosemont of Lancaster</t>
  </si>
  <si>
    <t>23-021</t>
  </si>
  <si>
    <t>Summerdale Apartments</t>
  </si>
  <si>
    <t>23-022</t>
  </si>
  <si>
    <t>Jefferson Enterprise Energy, LLC Solid Waste Disposal and Wastewater Treatment Facilities</t>
  </si>
  <si>
    <t>23-023</t>
  </si>
  <si>
    <t>South Terrace Apartments</t>
  </si>
  <si>
    <t>23-024</t>
  </si>
  <si>
    <t>23-025</t>
  </si>
  <si>
    <t>Aleon Renewable Metals, LLC Solid Waste Disposal Facilities</t>
  </si>
  <si>
    <t>23-026</t>
  </si>
  <si>
    <t>Mansions of Turkey Creek</t>
  </si>
  <si>
    <t>23-027</t>
  </si>
  <si>
    <t>Pinnacle at Wilcrest</t>
  </si>
  <si>
    <t>23-028</t>
  </si>
  <si>
    <t>Summit at Bennington</t>
  </si>
  <si>
    <t>23-029</t>
  </si>
  <si>
    <t>Northside Village</t>
  </si>
  <si>
    <t>Georgetown</t>
  </si>
  <si>
    <t>23-030</t>
  </si>
  <si>
    <t>The Southeast Texas HFC</t>
  </si>
  <si>
    <t>The Life at Beverly Palms</t>
  </si>
  <si>
    <t>23-031</t>
  </si>
  <si>
    <t>Juniper Landing</t>
  </si>
  <si>
    <t>Texas City</t>
  </si>
  <si>
    <t>23-032</t>
  </si>
  <si>
    <t>South Plains Apartments &amp; Homestead Apartments</t>
  </si>
  <si>
    <t>23-033</t>
  </si>
  <si>
    <t>Village at Meadowbend</t>
  </si>
  <si>
    <t>23-034</t>
  </si>
  <si>
    <t>Rio Hondo IDC</t>
  </si>
  <si>
    <t>Newell Cobb Enterprises LLC- NCE Recycling and Solid Waste Disposal Facility</t>
  </si>
  <si>
    <t>Rio Hondo</t>
  </si>
  <si>
    <t>23-035</t>
  </si>
  <si>
    <t>Newell Cobb Enterprises LLC (NCE) - NCE Barge Manufacturing Facility</t>
  </si>
  <si>
    <t>23-036</t>
  </si>
  <si>
    <t>Tobias Place Apartments</t>
  </si>
  <si>
    <t>23-037</t>
  </si>
  <si>
    <t>McPherson Apartments</t>
  </si>
  <si>
    <t>23-038</t>
  </si>
  <si>
    <t>Austin Affordable PFC, Inc</t>
  </si>
  <si>
    <t>Pathways at Rosewood Courts East</t>
  </si>
  <si>
    <t>23-039</t>
  </si>
  <si>
    <t>23-040</t>
  </si>
  <si>
    <t>Reserve at 4th Street</t>
  </si>
  <si>
    <t>23-041</t>
  </si>
  <si>
    <t>Creek Bend Apartment Homes</t>
  </si>
  <si>
    <t>23-042</t>
  </si>
  <si>
    <t>New Hope Energy Tyler Project</t>
  </si>
  <si>
    <t>23-043</t>
  </si>
  <si>
    <t>Legacy Senior Residences</t>
  </si>
  <si>
    <t>23-044</t>
  </si>
  <si>
    <t>Cinco PFC</t>
  </si>
  <si>
    <t>Northill Manor</t>
  </si>
  <si>
    <t>23-045</t>
  </si>
  <si>
    <t>23-046</t>
  </si>
  <si>
    <t>Pathway at Lost Pines Apartments</t>
  </si>
  <si>
    <t>23-047</t>
  </si>
  <si>
    <t>Cattleman Square Lofts Apartments</t>
  </si>
  <si>
    <t>23-048</t>
  </si>
  <si>
    <t>The Reserve at Anna Senior Apartments</t>
  </si>
  <si>
    <t>23-049</t>
  </si>
  <si>
    <t>Palladium Crestway</t>
  </si>
  <si>
    <t>23-050</t>
  </si>
  <si>
    <t>23-051</t>
  </si>
  <si>
    <t>Canterbury Crossing Apartments</t>
  </si>
  <si>
    <t>23-052</t>
  </si>
  <si>
    <t>Taylor RAD Family</t>
  </si>
  <si>
    <t>Taylor</t>
  </si>
  <si>
    <t>23-053</t>
  </si>
  <si>
    <t>Palladium McKinney</t>
  </si>
  <si>
    <t>McKinney</t>
  </si>
  <si>
    <t>23-054</t>
  </si>
  <si>
    <t>North Grand Villas</t>
  </si>
  <si>
    <t>23-055</t>
  </si>
  <si>
    <t>23-056</t>
  </si>
  <si>
    <t>Palladium Houston</t>
  </si>
  <si>
    <t>23-057</t>
  </si>
  <si>
    <t>MaderaGas I 2023 Project</t>
  </si>
  <si>
    <t>23-058</t>
  </si>
  <si>
    <t>Crystal Bend Apartments</t>
  </si>
  <si>
    <t>23-059</t>
  </si>
  <si>
    <t>Manor Apartments</t>
  </si>
  <si>
    <t>23-060</t>
  </si>
  <si>
    <t>Chisholm Trail</t>
  </si>
  <si>
    <t>23-061</t>
  </si>
  <si>
    <t>Decker Lake Apartments</t>
  </si>
  <si>
    <t>23-062</t>
  </si>
  <si>
    <t>Port Arthur ND IDC</t>
  </si>
  <si>
    <t>ZeoGas/PAMCO 2023 Project</t>
  </si>
  <si>
    <t>23-063</t>
  </si>
  <si>
    <t>Blue Ridge Apartments</t>
  </si>
  <si>
    <t>23-064</t>
  </si>
  <si>
    <t>Palladium E Lancaster Avenue</t>
  </si>
  <si>
    <t>23-065</t>
  </si>
  <si>
    <t>Airport Gateway Apartments</t>
  </si>
  <si>
    <t>23-066</t>
  </si>
  <si>
    <t>Harris County HFC</t>
  </si>
  <si>
    <t>Wellington Park</t>
  </si>
  <si>
    <t>23-067</t>
  </si>
  <si>
    <t>The Life at Parkview</t>
  </si>
  <si>
    <t>23-068</t>
  </si>
  <si>
    <t>The Katy</t>
  </si>
  <si>
    <t>Elgin</t>
  </si>
  <si>
    <t>23-069</t>
  </si>
  <si>
    <t>Santiago Estates</t>
  </si>
  <si>
    <t>23-070</t>
  </si>
  <si>
    <t>23-071</t>
  </si>
  <si>
    <t>Pavilion at Culebra Apartments</t>
  </si>
  <si>
    <t>23-072</t>
  </si>
  <si>
    <t>Ellison Apartments</t>
  </si>
  <si>
    <t>23-073</t>
  </si>
  <si>
    <t>Westwood Plaza Apartments</t>
  </si>
  <si>
    <t>23-074</t>
  </si>
  <si>
    <t>Bexar Management &amp; Development Corporation</t>
  </si>
  <si>
    <t>Palladium Old FM 471 W</t>
  </si>
  <si>
    <t>23-075</t>
  </si>
  <si>
    <t>Midland</t>
  </si>
  <si>
    <t>23-076</t>
  </si>
  <si>
    <t>Austin Housing PFC</t>
  </si>
  <si>
    <t>23-077</t>
  </si>
  <si>
    <t>23-078</t>
  </si>
  <si>
    <t>23-079</t>
  </si>
  <si>
    <t>The Remnant at Greenwood Apts I</t>
  </si>
  <si>
    <t>23-080</t>
  </si>
  <si>
    <t>The Remnant at Greenwood Apts II</t>
  </si>
  <si>
    <t>23-081</t>
  </si>
  <si>
    <t>Dallas (City of) HFC</t>
  </si>
  <si>
    <t>The Terrace at Highland Hills</t>
  </si>
  <si>
    <t>23-082</t>
  </si>
  <si>
    <t>The Crossing at Clear Creek</t>
  </si>
  <si>
    <t>23-083</t>
  </si>
  <si>
    <t>Rock Island Riverfront</t>
  </si>
  <si>
    <t>23-084</t>
  </si>
  <si>
    <t>Rosemont at Ash Creek</t>
  </si>
  <si>
    <t>23-085</t>
  </si>
  <si>
    <t>Rosemont at Meadow Lane</t>
  </si>
  <si>
    <t>23-086</t>
  </si>
  <si>
    <t>The Positano</t>
  </si>
  <si>
    <t>23-087</t>
  </si>
  <si>
    <t>The Mondello</t>
  </si>
  <si>
    <t>23-088</t>
  </si>
  <si>
    <t>Harris County Housing Authority PFC</t>
  </si>
  <si>
    <t>Bernicia Place</t>
  </si>
  <si>
    <t>23-089</t>
  </si>
  <si>
    <t>Estates at Ferguson</t>
  </si>
  <si>
    <t>23-090</t>
  </si>
  <si>
    <t>Park Meadows Apartments</t>
  </si>
  <si>
    <t>Boerne</t>
  </si>
  <si>
    <t>23-091</t>
  </si>
  <si>
    <t>Kimberly Pointe Apartments</t>
  </si>
  <si>
    <t>23-092</t>
  </si>
  <si>
    <t>Housing Options, Inc</t>
  </si>
  <si>
    <t>23-093</t>
  </si>
  <si>
    <t>Meadow Apartments</t>
  </si>
  <si>
    <t>23-094</t>
  </si>
  <si>
    <t>The Reserves at Meadowlark</t>
  </si>
  <si>
    <t>23-095</t>
  </si>
  <si>
    <t>Eighty Five Ennis Apartments</t>
  </si>
  <si>
    <t>Ennis</t>
  </si>
  <si>
    <t>23-096</t>
  </si>
  <si>
    <t>NHH Berry</t>
  </si>
  <si>
    <t>23-097</t>
  </si>
  <si>
    <t>NHH Gray</t>
  </si>
  <si>
    <t>23-098</t>
  </si>
  <si>
    <t>23-099</t>
  </si>
  <si>
    <t>Gholson Street Housing</t>
  </si>
  <si>
    <t>23-100</t>
  </si>
  <si>
    <t>The Ella</t>
  </si>
  <si>
    <t>23-101</t>
  </si>
  <si>
    <t>Airport Commerce Multifamily Apartments</t>
  </si>
  <si>
    <t>3/Non-1D</t>
  </si>
  <si>
    <t>23-102</t>
  </si>
  <si>
    <t>Sandy Creek Apartments</t>
  </si>
  <si>
    <t>23-103</t>
  </si>
  <si>
    <t>The Preserve at Mustang Creek</t>
  </si>
  <si>
    <t>Round Rock</t>
  </si>
  <si>
    <t>23-104</t>
  </si>
  <si>
    <t>Hillside Village Apartments</t>
  </si>
  <si>
    <t>23-105</t>
  </si>
  <si>
    <t>The Mesquite HFC</t>
  </si>
  <si>
    <t>Palladium Mesquite</t>
  </si>
  <si>
    <t>23-106</t>
  </si>
  <si>
    <t>Waste Management, Inc. Project, Series 2023</t>
  </si>
  <si>
    <t>23-107</t>
  </si>
  <si>
    <t>Seabrook Square</t>
  </si>
  <si>
    <t>23-108</t>
  </si>
  <si>
    <t>Palladium Bruton Road</t>
  </si>
  <si>
    <t>23-109</t>
  </si>
  <si>
    <t>PDV Mariposa</t>
  </si>
  <si>
    <t>23-110</t>
  </si>
  <si>
    <t>1518 Apartments</t>
  </si>
  <si>
    <t>23-111</t>
  </si>
  <si>
    <t>Bissonnet Apartments</t>
  </si>
  <si>
    <t>23-112</t>
  </si>
  <si>
    <t>Easton Park Apartments</t>
  </si>
  <si>
    <t>23-113</t>
  </si>
  <si>
    <t>Whisper Hills Apartments</t>
  </si>
  <si>
    <t>23-114</t>
  </si>
  <si>
    <t>Kensington Apartments</t>
  </si>
  <si>
    <t>23-115</t>
  </si>
  <si>
    <t>Victoria PFC</t>
  </si>
  <si>
    <t>Odem Street Apartments</t>
  </si>
  <si>
    <t>23-116</t>
  </si>
  <si>
    <t>Winston Square/Roselawn Apartments</t>
  </si>
  <si>
    <t>23-117</t>
  </si>
  <si>
    <t>Pecan Manor/Spanish Spur Apartments</t>
  </si>
  <si>
    <t>23-118</t>
  </si>
  <si>
    <t>The Reserve at North End</t>
  </si>
  <si>
    <t>23-119</t>
  </si>
  <si>
    <t>Nortex HFC</t>
  </si>
  <si>
    <t>Archer Courts/The Duke I/The Duke II</t>
  </si>
  <si>
    <t>23-120</t>
  </si>
  <si>
    <t>The Quad at Denton</t>
  </si>
  <si>
    <t>23-121</t>
  </si>
  <si>
    <t>Columbia Apartments</t>
  </si>
  <si>
    <t>23-122</t>
  </si>
  <si>
    <t>Robinhood Terrace Apartments</t>
  </si>
  <si>
    <t>3/1D</t>
  </si>
  <si>
    <t>23-123</t>
  </si>
  <si>
    <t>The Life at Sterling Woods</t>
  </si>
  <si>
    <t>23-124</t>
  </si>
  <si>
    <t>The Life at Brighton Estates</t>
  </si>
  <si>
    <t>23-125</t>
  </si>
  <si>
    <t>The Life at Clearwood</t>
  </si>
  <si>
    <t>23-126</t>
  </si>
  <si>
    <t>Tigoni Villas Apartments</t>
  </si>
  <si>
    <t>23-127</t>
  </si>
  <si>
    <t>Costa Almadena Apartments</t>
  </si>
  <si>
    <t>**Requested Amount: The greater of (1) $50,000,000 or (2) 1.70 percent of the available state ceiling, but not to exceed $60,000,000**</t>
  </si>
  <si>
    <r>
      <rPr>
        <b/>
        <vertAlign val="superscript"/>
        <sz val="11"/>
        <color rgb="FFFF0000"/>
        <rFont val="Garamond"/>
        <family val="1"/>
      </rPr>
      <t>4</t>
    </r>
    <r>
      <rPr>
        <sz val="11"/>
        <color theme="1"/>
        <rFont val="Garamond"/>
        <family val="1"/>
      </rPr>
      <t xml:space="preserve"> Requested Amount: The greater of (1) $50,000,000 or (2) 1.70 percent of the available state ceiling, but not to exceed $60,000,000</t>
    </r>
  </si>
  <si>
    <r>
      <rPr>
        <b/>
        <vertAlign val="superscript"/>
        <sz val="11"/>
        <color rgb="FFFF0000"/>
        <rFont val="Garamond"/>
        <family val="1"/>
      </rPr>
      <t>5</t>
    </r>
    <r>
      <rPr>
        <sz val="11"/>
        <color theme="1"/>
        <rFont val="Garamond"/>
        <family val="1"/>
      </rPr>
      <t xml:space="preserve"> Requested Amount: The greater of (1) $50,000,000 or (2) 1.70 percent of the available state ceiling, but not to exceed $60,000,000</t>
    </r>
  </si>
  <si>
    <t>N/A</t>
  </si>
  <si>
    <t>TDHCA</t>
  </si>
  <si>
    <t>**Requested Amount: The greater of (1) $50,000,000 or (2) 1.70 percent of the available state ceiling, but not to exceed $55,200,000**</t>
  </si>
  <si>
    <r>
      <t>Clute</t>
    </r>
    <r>
      <rPr>
        <b/>
        <vertAlign val="superscript"/>
        <sz val="11"/>
        <color rgb="FFFF0000"/>
        <rFont val="Calibri"/>
        <family val="2"/>
        <scheme val="minor"/>
      </rPr>
      <t>1</t>
    </r>
  </si>
  <si>
    <t>Humble Island</t>
  </si>
  <si>
    <t>Midland County PFC</t>
  </si>
  <si>
    <t>Cairn Point at Cameron Apartments</t>
  </si>
  <si>
    <t>Providence at Mockingbird Apartments</t>
  </si>
  <si>
    <t>**Requested Amount: The greater of (1) $30,000,000 or (2) 1.70 percent of the available state ceiling, but not to exceed $30,000,000**</t>
  </si>
  <si>
    <r>
      <rPr>
        <b/>
        <vertAlign val="superscript"/>
        <sz val="11"/>
        <color rgb="FFFF0000"/>
        <rFont val="Garamond"/>
        <family val="1"/>
      </rPr>
      <t>6</t>
    </r>
    <r>
      <rPr>
        <sz val="11"/>
        <color theme="1"/>
        <rFont val="Garamond"/>
        <family val="1"/>
      </rPr>
      <t xml:space="preserve"> Requested Amount: The greater of (1) $50,000,000 or (2) 1.70 percent of the available state ceiling, but not to exceed $60,000,000</t>
    </r>
  </si>
  <si>
    <t>New Boston, Lewisville, Ferris, New Braunfels, Cleveland, Temple, Hutto, Alvin, San Antonio, Orla, Pecos, Big Lake, Sherman, &amp; Big Spring</t>
  </si>
  <si>
    <t>**Archer Courts- Priority 1B; The Duke I- Priority 1A; The Duke II- Priority 1A**</t>
  </si>
  <si>
    <r>
      <t>Ft. Worth</t>
    </r>
    <r>
      <rPr>
        <b/>
        <vertAlign val="superscript"/>
        <sz val="11"/>
        <color rgb="FFFF0000"/>
        <rFont val="Calibri"/>
        <family val="2"/>
        <scheme val="minor"/>
      </rPr>
      <t>2</t>
    </r>
  </si>
  <si>
    <r>
      <t>Houston</t>
    </r>
    <r>
      <rPr>
        <b/>
        <vertAlign val="superscript"/>
        <sz val="11"/>
        <color rgb="FFFF0000"/>
        <rFont val="Calibri"/>
        <family val="2"/>
        <scheme val="minor"/>
      </rPr>
      <t xml:space="preserve"> 3</t>
    </r>
  </si>
  <si>
    <r>
      <t>Austin</t>
    </r>
    <r>
      <rPr>
        <b/>
        <vertAlign val="superscript"/>
        <sz val="11"/>
        <color rgb="FFFF0000"/>
        <rFont val="Calibri"/>
        <family val="2"/>
        <scheme val="minor"/>
      </rPr>
      <t xml:space="preserve"> 4</t>
    </r>
  </si>
  <si>
    <r>
      <t>Dallas</t>
    </r>
    <r>
      <rPr>
        <b/>
        <vertAlign val="superscript"/>
        <sz val="11"/>
        <color rgb="FFFF0000"/>
        <rFont val="Calibri"/>
        <family val="2"/>
        <scheme val="minor"/>
      </rPr>
      <t xml:space="preserve"> 5</t>
    </r>
  </si>
  <si>
    <r>
      <t>Dallas</t>
    </r>
    <r>
      <rPr>
        <b/>
        <vertAlign val="superscript"/>
        <sz val="11"/>
        <color rgb="FFFF0000"/>
        <rFont val="Calibri"/>
        <family val="2"/>
        <scheme val="minor"/>
      </rPr>
      <t xml:space="preserve"> 6</t>
    </r>
  </si>
  <si>
    <r>
      <t>Bryan</t>
    </r>
    <r>
      <rPr>
        <b/>
        <vertAlign val="superscript"/>
        <sz val="11"/>
        <color rgb="FFFF0000"/>
        <rFont val="Calibri"/>
        <family val="2"/>
        <scheme val="minor"/>
      </rPr>
      <t xml:space="preserve"> 7</t>
    </r>
  </si>
  <si>
    <r>
      <t>Wichita Falls</t>
    </r>
    <r>
      <rPr>
        <b/>
        <vertAlign val="superscript"/>
        <sz val="11"/>
        <color rgb="FFFF0000"/>
        <rFont val="Calibri"/>
        <family val="2"/>
        <scheme val="minor"/>
      </rPr>
      <t xml:space="preserve"> 8</t>
    </r>
  </si>
  <si>
    <r>
      <rPr>
        <b/>
        <vertAlign val="superscript"/>
        <sz val="11"/>
        <color rgb="FFFF0000"/>
        <rFont val="Garamond"/>
        <family val="1"/>
      </rPr>
      <t>1</t>
    </r>
    <r>
      <rPr>
        <sz val="11"/>
        <color theme="1"/>
        <rFont val="Garamond"/>
        <family val="1"/>
      </rPr>
      <t xml:space="preserve"> Requested Amount: The greater of (1) $50,000,000 or (2) 1.70 percent of the available state ceiling, but not to exceed $55,200,000</t>
    </r>
  </si>
  <si>
    <r>
      <rPr>
        <b/>
        <vertAlign val="superscript"/>
        <sz val="11"/>
        <color rgb="FFFF0000"/>
        <rFont val="Garamond"/>
        <family val="1"/>
      </rPr>
      <t>2</t>
    </r>
    <r>
      <rPr>
        <sz val="11"/>
        <color theme="1"/>
        <rFont val="Garamond"/>
        <family val="1"/>
      </rPr>
      <t xml:space="preserve"> Requested Amount: The greater of (1) $50,000,000 or (2) 1.70 percent of the available state ceiling, but not to exceed $52,000,000</t>
    </r>
  </si>
  <si>
    <r>
      <rPr>
        <b/>
        <vertAlign val="superscript"/>
        <sz val="11"/>
        <color rgb="FFFF0000"/>
        <rFont val="Garamond"/>
        <family val="1"/>
      </rPr>
      <t>3</t>
    </r>
    <r>
      <rPr>
        <b/>
        <sz val="11"/>
        <color rgb="FFFF0000"/>
        <rFont val="Garamond"/>
        <family val="1"/>
      </rPr>
      <t xml:space="preserve"> </t>
    </r>
    <r>
      <rPr>
        <sz val="11"/>
        <color theme="1"/>
        <rFont val="Garamond"/>
        <family val="1"/>
      </rPr>
      <t>Requested Amount: The greater of (1) $100,000,000 or (2) 3.40 percent of the available state ceiling, but not to exceed $145,000,000</t>
    </r>
  </si>
  <si>
    <r>
      <rPr>
        <b/>
        <vertAlign val="superscript"/>
        <sz val="11"/>
        <color rgb="FFFF0000"/>
        <rFont val="Garamond"/>
        <family val="1"/>
      </rPr>
      <t>7</t>
    </r>
    <r>
      <rPr>
        <sz val="11"/>
        <color theme="1"/>
        <rFont val="Garamond"/>
        <family val="1"/>
      </rPr>
      <t xml:space="preserve"> Requested Amount: The greater of (1) $30,000,000 or (2) 1.70 percent of the available state ceiling, but not to exceed $30,000,000</t>
    </r>
  </si>
  <si>
    <r>
      <rPr>
        <b/>
        <vertAlign val="superscript"/>
        <sz val="11"/>
        <color rgb="FFFF0000"/>
        <rFont val="Garamond"/>
        <family val="1"/>
      </rPr>
      <t>8</t>
    </r>
    <r>
      <rPr>
        <sz val="11"/>
        <color theme="1"/>
        <rFont val="Garamond"/>
        <family val="1"/>
      </rPr>
      <t xml:space="preserve"> Priority: Archer Courts- Priority 1B; The Duke I- Priority 1A; The Duke II- Priority 1A</t>
    </r>
  </si>
  <si>
    <t>Reordered Lot #</t>
  </si>
  <si>
    <t>Shifted Lot #</t>
  </si>
  <si>
    <t>Post Lottery Applications</t>
  </si>
  <si>
    <t>PRIORITY 1</t>
  </si>
  <si>
    <t>PRIORITY 2</t>
  </si>
  <si>
    <t>Region 1</t>
  </si>
  <si>
    <t>PRIORITY 3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</si>
  <si>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</si>
  <si>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</si>
  <si>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</si>
  <si>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</si>
  <si>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</si>
  <si>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</si>
  <si>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</si>
  <si>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</si>
  <si>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</si>
  <si>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</si>
  <si>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</si>
  <si>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</si>
  <si>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SC 1 MRB Issues</t>
  </si>
  <si>
    <t>SC 2 State Voted Issues</t>
  </si>
  <si>
    <t>SC 3 Small Issue IDBs</t>
  </si>
  <si>
    <t>SC 4 TDHCA</t>
  </si>
  <si>
    <t>SC 5 All Other</t>
  </si>
  <si>
    <t>23-128</t>
  </si>
  <si>
    <t>Alamo Area HFC</t>
  </si>
  <si>
    <t>Oaks of Bandera/Trails at River Road Apts</t>
  </si>
  <si>
    <t>Bandera/Boerne</t>
  </si>
  <si>
    <t>WITHDRAWN</t>
  </si>
  <si>
    <t>23-129</t>
  </si>
  <si>
    <t>23-130</t>
  </si>
  <si>
    <t>THECB</t>
  </si>
  <si>
    <t>College Access Loans 2023/2024</t>
  </si>
  <si>
    <t>Statewide</t>
  </si>
  <si>
    <t>12/28/2022 5:00PM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</si>
</sst>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Garamond"/>
      <family val="1"/>
    </font>
    <font>
      <b/>
      <sz val="11"/>
      <color theme="1"/>
      <name val="Garamond"/>
      <family val="1"/>
    </font>
    <font>
      <sz val="11"/>
      <name val="Calibri"/>
      <family val="2"/>
      <scheme val="minor"/>
    </font>
    <font>
      <sz val="11"/>
      <name val="Garamond"/>
      <family val="1"/>
    </font>
    <font>
      <b/>
      <vertAlign val="superscript"/>
      <sz val="11"/>
      <color rgb="FFFF0000"/>
      <name val="Calibri"/>
      <family val="2"/>
      <scheme val="minor"/>
    </font>
    <font>
      <sz val="11"/>
      <color theme="1"/>
      <name val="Garamond"/>
      <family val="1"/>
    </font>
    <font>
      <b/>
      <vertAlign val="superscript"/>
      <sz val="11"/>
      <color rgb="FFFF0000"/>
      <name val="Garamond"/>
      <family val="1"/>
    </font>
    <font>
      <b/>
      <sz val="11"/>
      <color rgb="FFFF0000"/>
      <name val="Garamond"/>
      <family val="1"/>
    </font>
    <font>
      <sz val="11"/>
      <color theme="7" tint="-0.249977111117893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Garamond"/>
      <family val="1"/>
    </font>
    <font>
      <b/>
      <sz val="14"/>
      <name val="Garamond"/>
      <family val="1"/>
    </font>
    <font>
      <b/>
      <u/>
      <sz val="12"/>
      <color theme="0"/>
      <name val="Garamond"/>
      <family val="1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 applyAlignment="1">
      <alignment horizontal="right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14" fontId="5" fillId="0" borderId="0" xfId="0" applyNumberFormat="1" applyFont="1"/>
    <xf numFmtId="0" fontId="6" fillId="0" borderId="7" xfId="0" applyFont="1" applyBorder="1" applyAlignment="1">
      <alignment horizontal="center"/>
    </xf>
    <xf numFmtId="164" fontId="6" fillId="0" borderId="0" xfId="1" applyNumberFormat="1" applyFont="1" applyFill="1"/>
    <xf numFmtId="0" fontId="7" fillId="0" borderId="7" xfId="0" applyFont="1" applyBorder="1"/>
    <xf numFmtId="164" fontId="6" fillId="0" borderId="7" xfId="0" applyNumberFormat="1" applyFont="1" applyBorder="1" applyAlignment="1">
      <alignment horizontal="right"/>
    </xf>
    <xf numFmtId="0" fontId="3" fillId="0" borderId="0" xfId="0" applyFont="1"/>
    <xf numFmtId="0" fontId="6" fillId="0" borderId="7" xfId="0" applyFont="1" applyBorder="1" applyAlignment="1">
      <alignment horizontal="center" vertical="center"/>
    </xf>
    <xf numFmtId="0" fontId="2" fillId="0" borderId="0" xfId="0" applyFont="1"/>
    <xf numFmtId="164" fontId="2" fillId="0" borderId="0" xfId="1" applyNumberFormat="1" applyFont="1" applyFill="1"/>
    <xf numFmtId="0" fontId="9" fillId="0" borderId="7" xfId="0" applyFont="1" applyBorder="1"/>
    <xf numFmtId="0" fontId="6" fillId="0" borderId="7" xfId="0" applyFont="1" applyBorder="1"/>
    <xf numFmtId="164" fontId="0" fillId="0" borderId="0" xfId="0" applyNumberFormat="1"/>
    <xf numFmtId="14" fontId="5" fillId="0" borderId="0" xfId="0" applyNumberFormat="1" applyFont="1" applyAlignment="1">
      <alignment horizontal="center"/>
    </xf>
    <xf numFmtId="14" fontId="0" fillId="0" borderId="0" xfId="0" applyNumberFormat="1"/>
    <xf numFmtId="164" fontId="7" fillId="0" borderId="7" xfId="1" applyNumberFormat="1" applyFont="1" applyBorder="1"/>
    <xf numFmtId="0" fontId="7" fillId="0" borderId="7" xfId="0" applyFont="1" applyBorder="1" applyAlignment="1">
      <alignment horizontal="center"/>
    </xf>
    <xf numFmtId="0" fontId="9" fillId="0" borderId="0" xfId="0" applyFont="1"/>
    <xf numFmtId="164" fontId="7" fillId="0" borderId="7" xfId="0" applyNumberFormat="1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164" fontId="12" fillId="0" borderId="7" xfId="0" applyNumberFormat="1" applyFont="1" applyBorder="1" applyAlignment="1">
      <alignment horizontal="right"/>
    </xf>
    <xf numFmtId="164" fontId="12" fillId="0" borderId="0" xfId="1" applyNumberFormat="1" applyFont="1" applyFill="1"/>
    <xf numFmtId="0" fontId="12" fillId="0" borderId="0" xfId="0" applyFont="1"/>
    <xf numFmtId="164" fontId="2" fillId="0" borderId="7" xfId="1" applyNumberFormat="1" applyFont="1" applyFill="1" applyBorder="1" applyAlignment="1">
      <alignment horizontal="right"/>
    </xf>
    <xf numFmtId="0" fontId="13" fillId="0" borderId="0" xfId="1" applyNumberFormat="1" applyFont="1" applyFill="1"/>
    <xf numFmtId="164" fontId="2" fillId="0" borderId="7" xfId="1" applyNumberFormat="1" applyFont="1" applyFill="1" applyBorder="1" applyAlignment="1">
      <alignment horizontal="center" wrapText="1"/>
    </xf>
    <xf numFmtId="14" fontId="3" fillId="3" borderId="0" xfId="0" applyNumberFormat="1" applyFont="1" applyFill="1" applyAlignment="1">
      <alignment horizontal="left"/>
    </xf>
    <xf numFmtId="0" fontId="0" fillId="0" borderId="7" xfId="0" applyBorder="1"/>
    <xf numFmtId="164" fontId="5" fillId="0" borderId="7" xfId="0" applyNumberFormat="1" applyFont="1" applyBorder="1"/>
    <xf numFmtId="0" fontId="17" fillId="5" borderId="10" xfId="0" applyFont="1" applyFill="1" applyBorder="1"/>
    <xf numFmtId="0" fontId="5" fillId="5" borderId="10" xfId="0" applyFont="1" applyFill="1" applyBorder="1"/>
    <xf numFmtId="0" fontId="5" fillId="5" borderId="10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11" fillId="0" borderId="0" xfId="0" applyFont="1" applyAlignment="1">
      <alignment horizontal="right"/>
    </xf>
    <xf numFmtId="14" fontId="11" fillId="0" borderId="0" xfId="0" applyNumberFormat="1" applyFont="1"/>
    <xf numFmtId="0" fontId="17" fillId="5" borderId="11" xfId="0" applyFont="1" applyFill="1" applyBorder="1"/>
    <xf numFmtId="0" fontId="17" fillId="5" borderId="12" xfId="0" applyFont="1" applyFill="1" applyBorder="1"/>
    <xf numFmtId="0" fontId="17" fillId="5" borderId="13" xfId="0" applyFont="1" applyFill="1" applyBorder="1"/>
    <xf numFmtId="0" fontId="6" fillId="6" borderId="7" xfId="0" applyFont="1" applyFill="1" applyBorder="1" applyAlignment="1">
      <alignment horizontal="center"/>
    </xf>
    <xf numFmtId="164" fontId="6" fillId="6" borderId="7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164" fontId="18" fillId="0" borderId="7" xfId="0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A7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E3530-1BD6-4E5E-942A-187773787BBF}">
  <dimension ref="A1:N152"/>
  <sheetViews>
    <sheetView tabSelected="1" workbookViewId="0">
      <pane ySplit="3" topLeftCell="A122" activePane="bottomLeft" state="frozen"/>
      <selection activeCell="B1" sqref="B1"/>
      <selection pane="bottomLeft" activeCell="E134" sqref="E134"/>
    </sheetView>
  </sheetViews>
  <sheetFormatPr defaultRowHeight="15" x14ac:dyDescent="0.25"/>
  <cols>
    <col min="1" max="1" width="16" bestFit="1" customWidth="1"/>
    <col min="2" max="2" width="16.28515625" bestFit="1" customWidth="1"/>
    <col min="3" max="3" width="16" customWidth="1"/>
    <col min="4" max="4" width="19.85546875" bestFit="1" customWidth="1"/>
    <col min="5" max="5" width="47.140625" bestFit="1" customWidth="1"/>
    <col min="6" max="6" width="83.140625" bestFit="1" customWidth="1"/>
    <col min="7" max="7" width="25.85546875" bestFit="1" customWidth="1"/>
    <col min="8" max="8" width="18.5703125" bestFit="1" customWidth="1"/>
    <col min="9" max="9" width="7.42578125" bestFit="1" customWidth="1"/>
    <col min="10" max="10" width="9.5703125" bestFit="1" customWidth="1"/>
    <col min="11" max="11" width="20" bestFit="1" customWidth="1"/>
    <col min="12" max="12" width="12.42578125" customWidth="1"/>
    <col min="13" max="13" width="12.5703125" customWidth="1"/>
    <col min="14" max="14" width="10.28515625" customWidth="1"/>
    <col min="15" max="15" width="10.140625" bestFit="1" customWidth="1"/>
  </cols>
  <sheetData>
    <row r="1" spans="1:14" ht="23.25" x14ac:dyDescent="0.35">
      <c r="A1" s="4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4" ht="23.25" x14ac:dyDescent="0.35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3"/>
      <c r="N2" s="1"/>
    </row>
    <row r="3" spans="1:14" s="23" customFormat="1" x14ac:dyDescent="0.25">
      <c r="A3" s="3" t="s">
        <v>1</v>
      </c>
      <c r="B3" s="3" t="s">
        <v>391</v>
      </c>
      <c r="C3" s="3" t="s">
        <v>392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22"/>
      <c r="M3" s="22"/>
      <c r="N3" s="16"/>
    </row>
    <row r="4" spans="1:14" x14ac:dyDescent="0.25">
      <c r="A4" s="5">
        <v>53</v>
      </c>
      <c r="B4" s="5">
        <v>71</v>
      </c>
      <c r="C4" s="5">
        <v>82</v>
      </c>
      <c r="D4" s="5" t="s">
        <v>94</v>
      </c>
      <c r="E4" s="5" t="s">
        <v>368</v>
      </c>
      <c r="F4" s="5" t="s">
        <v>95</v>
      </c>
      <c r="G4" s="5" t="s">
        <v>19</v>
      </c>
      <c r="H4" s="8">
        <v>30860000</v>
      </c>
      <c r="I4" s="5">
        <v>3</v>
      </c>
      <c r="J4" s="5" t="s">
        <v>96</v>
      </c>
      <c r="K4" s="5">
        <v>4</v>
      </c>
      <c r="L4" s="6"/>
      <c r="M4" s="6"/>
    </row>
    <row r="5" spans="1:14" x14ac:dyDescent="0.25">
      <c r="A5" s="5">
        <v>38</v>
      </c>
      <c r="B5" s="5">
        <v>28</v>
      </c>
      <c r="C5" s="5">
        <v>43</v>
      </c>
      <c r="D5" s="5" t="s">
        <v>97</v>
      </c>
      <c r="E5" s="5" t="s">
        <v>368</v>
      </c>
      <c r="F5" s="5" t="s">
        <v>98</v>
      </c>
      <c r="G5" s="5" t="s">
        <v>21</v>
      </c>
      <c r="H5" s="8">
        <v>10000000</v>
      </c>
      <c r="I5" s="5">
        <v>6</v>
      </c>
      <c r="J5" s="5" t="s">
        <v>10</v>
      </c>
      <c r="K5" s="5">
        <v>4</v>
      </c>
      <c r="L5" s="6"/>
      <c r="M5" s="6"/>
    </row>
    <row r="6" spans="1:14" x14ac:dyDescent="0.25">
      <c r="A6" s="5">
        <v>41</v>
      </c>
      <c r="B6" s="5">
        <v>81</v>
      </c>
      <c r="C6" s="5">
        <v>89</v>
      </c>
      <c r="D6" s="5" t="s">
        <v>99</v>
      </c>
      <c r="E6" s="5" t="s">
        <v>368</v>
      </c>
      <c r="F6" s="5" t="s">
        <v>100</v>
      </c>
      <c r="G6" s="5" t="s">
        <v>101</v>
      </c>
      <c r="H6" s="8">
        <v>27000000</v>
      </c>
      <c r="I6" s="5">
        <v>3</v>
      </c>
      <c r="J6" s="5" t="s">
        <v>96</v>
      </c>
      <c r="K6" s="5">
        <v>4</v>
      </c>
      <c r="L6" s="6"/>
      <c r="M6" s="6"/>
    </row>
    <row r="7" spans="1:14" s="9" customFormat="1" x14ac:dyDescent="0.25">
      <c r="A7" s="5">
        <v>102</v>
      </c>
      <c r="B7" s="5">
        <v>109</v>
      </c>
      <c r="C7" s="5">
        <v>114</v>
      </c>
      <c r="D7" s="5" t="s">
        <v>102</v>
      </c>
      <c r="E7" s="5" t="s">
        <v>40</v>
      </c>
      <c r="F7" s="5" t="s">
        <v>56</v>
      </c>
      <c r="G7" s="5" t="s">
        <v>55</v>
      </c>
      <c r="H7" s="8">
        <v>40000000</v>
      </c>
      <c r="I7" s="5">
        <v>3</v>
      </c>
      <c r="J7" s="5" t="s">
        <v>96</v>
      </c>
      <c r="K7" s="5">
        <v>4</v>
      </c>
      <c r="L7" s="6"/>
      <c r="M7" s="6"/>
    </row>
    <row r="8" spans="1:14" x14ac:dyDescent="0.25">
      <c r="A8" s="5">
        <v>91</v>
      </c>
      <c r="B8" s="5">
        <v>103</v>
      </c>
      <c r="C8" s="5">
        <v>108</v>
      </c>
      <c r="D8" s="5" t="s">
        <v>103</v>
      </c>
      <c r="E8" s="5" t="s">
        <v>368</v>
      </c>
      <c r="F8" s="5" t="s">
        <v>104</v>
      </c>
      <c r="G8" s="5" t="s">
        <v>27</v>
      </c>
      <c r="H8" s="8">
        <v>35000000</v>
      </c>
      <c r="I8" s="5">
        <v>7</v>
      </c>
      <c r="J8" s="5" t="s">
        <v>96</v>
      </c>
      <c r="K8" s="5">
        <v>4</v>
      </c>
      <c r="L8" s="6"/>
      <c r="M8" s="6"/>
    </row>
    <row r="9" spans="1:14" x14ac:dyDescent="0.25">
      <c r="A9" s="5">
        <v>30</v>
      </c>
      <c r="B9" s="5">
        <v>65</v>
      </c>
      <c r="C9" s="5">
        <v>79</v>
      </c>
      <c r="D9" s="5" t="s">
        <v>105</v>
      </c>
      <c r="E9" s="5" t="s">
        <v>20</v>
      </c>
      <c r="F9" s="5" t="s">
        <v>106</v>
      </c>
      <c r="G9" s="5" t="s">
        <v>21</v>
      </c>
      <c r="H9" s="8">
        <v>12000000</v>
      </c>
      <c r="I9" s="5">
        <v>6</v>
      </c>
      <c r="J9" s="5" t="s">
        <v>96</v>
      </c>
      <c r="K9" s="5">
        <v>4</v>
      </c>
      <c r="L9" s="6"/>
      <c r="M9" s="6"/>
    </row>
    <row r="10" spans="1:14" x14ac:dyDescent="0.25">
      <c r="A10" s="5">
        <v>4</v>
      </c>
      <c r="B10" s="5">
        <v>3</v>
      </c>
      <c r="C10" s="5">
        <v>3</v>
      </c>
      <c r="D10" s="5" t="s">
        <v>107</v>
      </c>
      <c r="E10" s="5" t="s">
        <v>29</v>
      </c>
      <c r="F10" s="5" t="s">
        <v>108</v>
      </c>
      <c r="G10" s="5" t="s">
        <v>21</v>
      </c>
      <c r="H10" s="8">
        <v>30000000</v>
      </c>
      <c r="I10" s="5">
        <v>6</v>
      </c>
      <c r="J10" s="5" t="s">
        <v>10</v>
      </c>
      <c r="K10" s="5">
        <v>5</v>
      </c>
      <c r="L10" s="6"/>
      <c r="M10" s="6"/>
    </row>
    <row r="11" spans="1:14" s="11" customFormat="1" x14ac:dyDescent="0.25">
      <c r="A11" s="5">
        <v>70</v>
      </c>
      <c r="B11" s="5">
        <v>92</v>
      </c>
      <c r="C11" s="5">
        <v>99</v>
      </c>
      <c r="D11" s="5" t="s">
        <v>109</v>
      </c>
      <c r="E11" s="5" t="s">
        <v>29</v>
      </c>
      <c r="F11" s="5" t="s">
        <v>110</v>
      </c>
      <c r="G11" s="5" t="s">
        <v>21</v>
      </c>
      <c r="H11" s="8">
        <v>40000000</v>
      </c>
      <c r="I11" s="5">
        <v>6</v>
      </c>
      <c r="J11" s="5" t="s">
        <v>96</v>
      </c>
      <c r="K11" s="5">
        <v>5</v>
      </c>
      <c r="L11" s="6"/>
      <c r="M11" s="6"/>
    </row>
    <row r="12" spans="1:14" x14ac:dyDescent="0.25">
      <c r="A12" s="5">
        <v>28</v>
      </c>
      <c r="B12" s="5">
        <v>63</v>
      </c>
      <c r="C12" s="5">
        <v>77</v>
      </c>
      <c r="D12" s="5" t="s">
        <v>111</v>
      </c>
      <c r="E12" s="5" t="s">
        <v>40</v>
      </c>
      <c r="F12" s="5" t="s">
        <v>112</v>
      </c>
      <c r="G12" s="5" t="s">
        <v>55</v>
      </c>
      <c r="H12" s="8">
        <v>30000000</v>
      </c>
      <c r="I12" s="5">
        <v>3</v>
      </c>
      <c r="J12" s="5" t="s">
        <v>96</v>
      </c>
      <c r="K12" s="5">
        <v>4</v>
      </c>
      <c r="L12" s="6"/>
      <c r="M12" s="6"/>
    </row>
    <row r="13" spans="1:14" x14ac:dyDescent="0.25">
      <c r="A13" s="5">
        <v>92</v>
      </c>
      <c r="B13" s="5">
        <v>104</v>
      </c>
      <c r="C13" s="5">
        <v>46</v>
      </c>
      <c r="D13" s="5" t="s">
        <v>113</v>
      </c>
      <c r="E13" s="5" t="s">
        <v>41</v>
      </c>
      <c r="F13" s="5" t="s">
        <v>114</v>
      </c>
      <c r="G13" s="5" t="s">
        <v>46</v>
      </c>
      <c r="H13" s="8">
        <v>43000000</v>
      </c>
      <c r="I13" s="5">
        <v>9</v>
      </c>
      <c r="J13" s="5" t="s">
        <v>115</v>
      </c>
      <c r="K13" s="5">
        <v>5</v>
      </c>
      <c r="L13" s="6"/>
      <c r="M13" s="6"/>
    </row>
    <row r="14" spans="1:14" s="11" customFormat="1" ht="15.6" customHeight="1" x14ac:dyDescent="0.25">
      <c r="A14" s="5">
        <v>43</v>
      </c>
      <c r="B14" s="5">
        <v>73</v>
      </c>
      <c r="C14" s="5">
        <v>84</v>
      </c>
      <c r="D14" s="5" t="s">
        <v>116</v>
      </c>
      <c r="E14" s="5" t="s">
        <v>29</v>
      </c>
      <c r="F14" s="5" t="s">
        <v>117</v>
      </c>
      <c r="G14" s="5" t="s">
        <v>118</v>
      </c>
      <c r="H14" s="8">
        <v>26000000</v>
      </c>
      <c r="I14" s="5">
        <v>6</v>
      </c>
      <c r="J14" s="5" t="s">
        <v>96</v>
      </c>
      <c r="K14" s="5">
        <v>5</v>
      </c>
      <c r="L14" s="6"/>
      <c r="M14" s="6"/>
    </row>
    <row r="15" spans="1:14" s="11" customFormat="1" x14ac:dyDescent="0.25">
      <c r="A15" s="24">
        <v>78</v>
      </c>
      <c r="B15" s="24">
        <v>78</v>
      </c>
      <c r="C15" s="24">
        <v>78</v>
      </c>
      <c r="D15" s="24" t="s">
        <v>119</v>
      </c>
      <c r="E15" s="24" t="s">
        <v>69</v>
      </c>
      <c r="F15" s="24" t="s">
        <v>70</v>
      </c>
      <c r="G15" s="24" t="s">
        <v>71</v>
      </c>
      <c r="H15" s="25">
        <v>80000000</v>
      </c>
      <c r="I15" s="24" t="s">
        <v>367</v>
      </c>
      <c r="J15" s="24" t="s">
        <v>367</v>
      </c>
      <c r="K15" s="24">
        <v>5</v>
      </c>
      <c r="L15" s="12"/>
      <c r="M15" s="12"/>
    </row>
    <row r="16" spans="1:14" s="11" customFormat="1" x14ac:dyDescent="0.25">
      <c r="A16" s="5">
        <v>50</v>
      </c>
      <c r="B16" s="5">
        <v>80</v>
      </c>
      <c r="C16" s="5">
        <v>88</v>
      </c>
      <c r="D16" s="5" t="s">
        <v>120</v>
      </c>
      <c r="E16" s="5" t="s">
        <v>29</v>
      </c>
      <c r="F16" s="5" t="s">
        <v>121</v>
      </c>
      <c r="G16" s="5" t="s">
        <v>21</v>
      </c>
      <c r="H16" s="8">
        <v>38000000</v>
      </c>
      <c r="I16" s="5">
        <v>6</v>
      </c>
      <c r="J16" s="5" t="s">
        <v>96</v>
      </c>
      <c r="K16" s="5">
        <v>5</v>
      </c>
      <c r="L16" s="6"/>
      <c r="M16" s="6"/>
    </row>
    <row r="17" spans="1:13" x14ac:dyDescent="0.25">
      <c r="A17" s="5">
        <v>119</v>
      </c>
      <c r="B17" s="5">
        <v>117</v>
      </c>
      <c r="C17" s="5">
        <v>120</v>
      </c>
      <c r="D17" s="5" t="s">
        <v>122</v>
      </c>
      <c r="E17" s="5" t="s">
        <v>24</v>
      </c>
      <c r="F17" s="5" t="s">
        <v>123</v>
      </c>
      <c r="G17" s="5" t="s">
        <v>48</v>
      </c>
      <c r="H17" s="8">
        <v>10000000</v>
      </c>
      <c r="I17" s="5">
        <v>7</v>
      </c>
      <c r="J17" s="5" t="s">
        <v>96</v>
      </c>
      <c r="K17" s="5">
        <v>4</v>
      </c>
      <c r="L17" s="6"/>
      <c r="M17" s="6"/>
    </row>
    <row r="18" spans="1:13" s="11" customFormat="1" x14ac:dyDescent="0.25">
      <c r="A18" s="5">
        <v>21</v>
      </c>
      <c r="B18" s="5">
        <v>59</v>
      </c>
      <c r="C18" s="5">
        <v>74</v>
      </c>
      <c r="D18" s="5" t="s">
        <v>124</v>
      </c>
      <c r="E18" s="5" t="s">
        <v>49</v>
      </c>
      <c r="F18" s="5" t="s">
        <v>125</v>
      </c>
      <c r="G18" s="5" t="s">
        <v>27</v>
      </c>
      <c r="H18" s="8">
        <v>14500000</v>
      </c>
      <c r="I18" s="5">
        <v>7</v>
      </c>
      <c r="J18" s="5" t="s">
        <v>96</v>
      </c>
      <c r="K18" s="5">
        <v>5</v>
      </c>
      <c r="L18" s="6"/>
      <c r="M18" s="6"/>
    </row>
    <row r="19" spans="1:13" s="11" customFormat="1" x14ac:dyDescent="0.25">
      <c r="A19" s="5">
        <v>71</v>
      </c>
      <c r="B19" s="5">
        <v>93</v>
      </c>
      <c r="C19" s="5">
        <v>100</v>
      </c>
      <c r="D19" s="5" t="s">
        <v>126</v>
      </c>
      <c r="E19" s="5" t="s">
        <v>29</v>
      </c>
      <c r="F19" s="5" t="s">
        <v>127</v>
      </c>
      <c r="G19" s="5" t="s">
        <v>21</v>
      </c>
      <c r="H19" s="8">
        <v>37500000</v>
      </c>
      <c r="I19" s="5">
        <v>6</v>
      </c>
      <c r="J19" s="5" t="s">
        <v>96</v>
      </c>
      <c r="K19" s="5">
        <v>5</v>
      </c>
      <c r="L19" s="6"/>
      <c r="M19" s="6"/>
    </row>
    <row r="20" spans="1:13" s="11" customFormat="1" ht="17.25" x14ac:dyDescent="0.25">
      <c r="A20" s="5">
        <v>122</v>
      </c>
      <c r="B20" s="5">
        <v>119</v>
      </c>
      <c r="C20" s="5">
        <v>122</v>
      </c>
      <c r="D20" s="5" t="s">
        <v>128</v>
      </c>
      <c r="E20" s="5" t="s">
        <v>60</v>
      </c>
      <c r="F20" s="5" t="s">
        <v>129</v>
      </c>
      <c r="G20" s="5" t="s">
        <v>370</v>
      </c>
      <c r="H20" s="57">
        <v>55200000</v>
      </c>
      <c r="I20" s="5">
        <v>6</v>
      </c>
      <c r="J20" s="5" t="s">
        <v>96</v>
      </c>
      <c r="K20" s="5">
        <v>5</v>
      </c>
      <c r="L20" s="11" t="s">
        <v>369</v>
      </c>
      <c r="M20" s="6"/>
    </row>
    <row r="21" spans="1:13" x14ac:dyDescent="0.25">
      <c r="A21" s="5">
        <v>13</v>
      </c>
      <c r="B21" s="5">
        <v>55</v>
      </c>
      <c r="C21" s="5">
        <v>71</v>
      </c>
      <c r="D21" s="5" t="s">
        <v>130</v>
      </c>
      <c r="E21" s="5" t="s">
        <v>29</v>
      </c>
      <c r="F21" s="5" t="s">
        <v>131</v>
      </c>
      <c r="G21" s="5" t="s">
        <v>42</v>
      </c>
      <c r="H21" s="8">
        <v>34000000</v>
      </c>
      <c r="I21" s="5">
        <v>6</v>
      </c>
      <c r="J21" s="5" t="s">
        <v>96</v>
      </c>
      <c r="K21" s="5">
        <v>5</v>
      </c>
      <c r="L21" s="6"/>
      <c r="M21" s="6"/>
    </row>
    <row r="22" spans="1:13" x14ac:dyDescent="0.25">
      <c r="A22" s="5">
        <v>75</v>
      </c>
      <c r="B22" s="5">
        <v>95</v>
      </c>
      <c r="C22" s="5">
        <v>102</v>
      </c>
      <c r="D22" s="5" t="s">
        <v>132</v>
      </c>
      <c r="E22" s="5" t="s">
        <v>20</v>
      </c>
      <c r="F22" s="5" t="s">
        <v>133</v>
      </c>
      <c r="G22" s="5" t="s">
        <v>21</v>
      </c>
      <c r="H22" s="8">
        <v>30000000</v>
      </c>
      <c r="I22" s="5">
        <v>6</v>
      </c>
      <c r="J22" s="5" t="s">
        <v>96</v>
      </c>
      <c r="K22" s="5">
        <v>4</v>
      </c>
      <c r="L22" s="6"/>
      <c r="M22" s="6"/>
    </row>
    <row r="23" spans="1:13" s="11" customFormat="1" x14ac:dyDescent="0.25">
      <c r="A23" s="5">
        <v>74</v>
      </c>
      <c r="B23" s="5">
        <v>23</v>
      </c>
      <c r="C23" s="5">
        <v>36</v>
      </c>
      <c r="D23" s="5" t="s">
        <v>134</v>
      </c>
      <c r="E23" s="5" t="s">
        <v>60</v>
      </c>
      <c r="F23" s="5" t="s">
        <v>135</v>
      </c>
      <c r="G23" s="5" t="s">
        <v>14</v>
      </c>
      <c r="H23" s="8">
        <v>45000000</v>
      </c>
      <c r="I23" s="5">
        <v>3</v>
      </c>
      <c r="J23" s="5" t="s">
        <v>10</v>
      </c>
      <c r="K23" s="5">
        <v>5</v>
      </c>
      <c r="L23" s="6"/>
      <c r="M23" s="6"/>
    </row>
    <row r="24" spans="1:13" x14ac:dyDescent="0.25">
      <c r="A24" s="5">
        <v>35</v>
      </c>
      <c r="B24" s="5">
        <v>68</v>
      </c>
      <c r="C24" s="5">
        <v>81</v>
      </c>
      <c r="D24" s="5" t="s">
        <v>136</v>
      </c>
      <c r="E24" s="5" t="s">
        <v>20</v>
      </c>
      <c r="F24" s="5" t="s">
        <v>137</v>
      </c>
      <c r="G24" s="5" t="s">
        <v>21</v>
      </c>
      <c r="H24" s="8">
        <v>38000000</v>
      </c>
      <c r="I24" s="5">
        <v>6</v>
      </c>
      <c r="J24" s="5" t="s">
        <v>96</v>
      </c>
      <c r="K24" s="5">
        <v>4</v>
      </c>
      <c r="L24" s="6"/>
      <c r="M24" s="6"/>
    </row>
    <row r="25" spans="1:13" s="11" customFormat="1" x14ac:dyDescent="0.25">
      <c r="A25" s="24">
        <v>125</v>
      </c>
      <c r="B25" s="24">
        <v>125</v>
      </c>
      <c r="C25" s="24">
        <v>125</v>
      </c>
      <c r="D25" s="24" t="s">
        <v>138</v>
      </c>
      <c r="E25" s="24" t="s">
        <v>15</v>
      </c>
      <c r="F25" s="24" t="s">
        <v>139</v>
      </c>
      <c r="G25" s="24" t="s">
        <v>16</v>
      </c>
      <c r="H25" s="25">
        <v>100000000</v>
      </c>
      <c r="I25" s="24" t="s">
        <v>367</v>
      </c>
      <c r="J25" s="24" t="s">
        <v>367</v>
      </c>
      <c r="K25" s="24">
        <v>5</v>
      </c>
      <c r="L25" s="12"/>
      <c r="M25" s="12"/>
    </row>
    <row r="26" spans="1:13" x14ac:dyDescent="0.25">
      <c r="A26" s="5">
        <v>16</v>
      </c>
      <c r="B26" s="5">
        <v>57</v>
      </c>
      <c r="C26" s="5">
        <v>7</v>
      </c>
      <c r="D26" s="5" t="s">
        <v>140</v>
      </c>
      <c r="E26" s="5" t="s">
        <v>31</v>
      </c>
      <c r="F26" s="5" t="s">
        <v>141</v>
      </c>
      <c r="G26" s="5" t="s">
        <v>32</v>
      </c>
      <c r="H26" s="8">
        <v>5000000</v>
      </c>
      <c r="I26" s="5">
        <v>8</v>
      </c>
      <c r="J26" s="5" t="s">
        <v>115</v>
      </c>
      <c r="K26" s="5">
        <v>5</v>
      </c>
      <c r="L26" s="6"/>
      <c r="M26" s="6"/>
    </row>
    <row r="27" spans="1:13" x14ac:dyDescent="0.25">
      <c r="A27" s="5">
        <v>87</v>
      </c>
      <c r="B27" s="5">
        <v>102</v>
      </c>
      <c r="C27" s="5">
        <v>107</v>
      </c>
      <c r="D27" s="5" t="s">
        <v>142</v>
      </c>
      <c r="E27" s="5" t="s">
        <v>20</v>
      </c>
      <c r="F27" s="5" t="s">
        <v>51</v>
      </c>
      <c r="G27" s="5" t="s">
        <v>21</v>
      </c>
      <c r="H27" s="8">
        <v>35000000</v>
      </c>
      <c r="I27" s="5">
        <v>6</v>
      </c>
      <c r="J27" s="5" t="s">
        <v>96</v>
      </c>
      <c r="K27" s="5">
        <v>4</v>
      </c>
      <c r="L27" s="6"/>
      <c r="M27" s="6"/>
    </row>
    <row r="28" spans="1:13" s="11" customFormat="1" x14ac:dyDescent="0.25">
      <c r="A28" s="24">
        <v>39</v>
      </c>
      <c r="B28" s="24">
        <v>39</v>
      </c>
      <c r="C28" s="24">
        <v>39</v>
      </c>
      <c r="D28" s="24" t="s">
        <v>143</v>
      </c>
      <c r="E28" s="24" t="s">
        <v>17</v>
      </c>
      <c r="F28" s="24" t="s">
        <v>144</v>
      </c>
      <c r="G28" s="24" t="s">
        <v>18</v>
      </c>
      <c r="H28" s="25">
        <v>100000000</v>
      </c>
      <c r="I28" s="24" t="s">
        <v>367</v>
      </c>
      <c r="J28" s="24" t="s">
        <v>367</v>
      </c>
      <c r="K28" s="24">
        <v>5</v>
      </c>
      <c r="L28" s="12"/>
      <c r="M28" s="12"/>
    </row>
    <row r="29" spans="1:13" s="11" customFormat="1" x14ac:dyDescent="0.25">
      <c r="A29" s="5">
        <v>121</v>
      </c>
      <c r="B29" s="5">
        <v>118</v>
      </c>
      <c r="C29" s="5">
        <v>121</v>
      </c>
      <c r="D29" s="5" t="s">
        <v>145</v>
      </c>
      <c r="E29" s="10" t="s">
        <v>29</v>
      </c>
      <c r="F29" s="5" t="s">
        <v>146</v>
      </c>
      <c r="G29" s="5" t="s">
        <v>42</v>
      </c>
      <c r="H29" s="8">
        <v>30000000</v>
      </c>
      <c r="I29" s="5">
        <v>6</v>
      </c>
      <c r="J29" s="5" t="s">
        <v>96</v>
      </c>
      <c r="K29" s="5">
        <v>5</v>
      </c>
      <c r="L29" s="6"/>
      <c r="M29" s="6"/>
    </row>
    <row r="30" spans="1:13" s="11" customFormat="1" x14ac:dyDescent="0.25">
      <c r="A30" s="5">
        <v>49</v>
      </c>
      <c r="B30" s="5">
        <v>79</v>
      </c>
      <c r="C30" s="5">
        <v>87</v>
      </c>
      <c r="D30" s="5" t="s">
        <v>147</v>
      </c>
      <c r="E30" s="5" t="s">
        <v>29</v>
      </c>
      <c r="F30" s="5" t="s">
        <v>148</v>
      </c>
      <c r="G30" s="5" t="s">
        <v>21</v>
      </c>
      <c r="H30" s="8">
        <v>30000000</v>
      </c>
      <c r="I30" s="5">
        <v>6</v>
      </c>
      <c r="J30" s="5" t="s">
        <v>96</v>
      </c>
      <c r="K30" s="5">
        <v>5</v>
      </c>
      <c r="L30" s="6"/>
      <c r="M30" s="6"/>
    </row>
    <row r="31" spans="1:13" s="11" customFormat="1" x14ac:dyDescent="0.25">
      <c r="A31" s="5">
        <v>56</v>
      </c>
      <c r="B31" s="5">
        <v>84</v>
      </c>
      <c r="C31" s="5">
        <v>92</v>
      </c>
      <c r="D31" s="5" t="s">
        <v>149</v>
      </c>
      <c r="E31" s="5" t="s">
        <v>20</v>
      </c>
      <c r="F31" s="5" t="s">
        <v>150</v>
      </c>
      <c r="G31" s="5" t="s">
        <v>21</v>
      </c>
      <c r="H31" s="8">
        <v>33500000</v>
      </c>
      <c r="I31" s="5">
        <v>6</v>
      </c>
      <c r="J31" s="5" t="s">
        <v>96</v>
      </c>
      <c r="K31" s="5">
        <v>4</v>
      </c>
      <c r="L31" s="6"/>
      <c r="M31" s="6"/>
    </row>
    <row r="32" spans="1:13" s="11" customFormat="1" x14ac:dyDescent="0.25">
      <c r="A32" s="5">
        <v>33</v>
      </c>
      <c r="B32" s="5">
        <v>67</v>
      </c>
      <c r="C32" s="5">
        <v>80</v>
      </c>
      <c r="D32" s="5" t="s">
        <v>151</v>
      </c>
      <c r="E32" s="5" t="s">
        <v>24</v>
      </c>
      <c r="F32" s="5" t="s">
        <v>152</v>
      </c>
      <c r="G32" s="5" t="s">
        <v>153</v>
      </c>
      <c r="H32" s="8">
        <v>50000000</v>
      </c>
      <c r="I32" s="5">
        <v>7</v>
      </c>
      <c r="J32" s="5" t="s">
        <v>96</v>
      </c>
      <c r="K32" s="5">
        <v>4</v>
      </c>
      <c r="L32" s="6"/>
      <c r="M32" s="6"/>
    </row>
    <row r="33" spans="1:13" s="11" customFormat="1" x14ac:dyDescent="0.25">
      <c r="A33" s="5">
        <v>66</v>
      </c>
      <c r="B33" s="5">
        <v>90</v>
      </c>
      <c r="C33" s="5">
        <v>97</v>
      </c>
      <c r="D33" s="5" t="s">
        <v>154</v>
      </c>
      <c r="E33" s="5" t="s">
        <v>155</v>
      </c>
      <c r="F33" s="5" t="s">
        <v>156</v>
      </c>
      <c r="G33" s="5" t="s">
        <v>12</v>
      </c>
      <c r="H33" s="8">
        <v>48000000</v>
      </c>
      <c r="I33" s="5">
        <v>6</v>
      </c>
      <c r="J33" s="5" t="s">
        <v>96</v>
      </c>
      <c r="K33" s="5">
        <v>4</v>
      </c>
      <c r="L33" s="6"/>
      <c r="M33" s="6"/>
    </row>
    <row r="34" spans="1:13" s="11" customFormat="1" x14ac:dyDescent="0.25">
      <c r="A34" s="5">
        <v>7</v>
      </c>
      <c r="B34" s="5">
        <v>50</v>
      </c>
      <c r="C34" s="5">
        <v>67</v>
      </c>
      <c r="D34" s="5" t="s">
        <v>157</v>
      </c>
      <c r="E34" s="5" t="s">
        <v>155</v>
      </c>
      <c r="F34" s="5" t="s">
        <v>158</v>
      </c>
      <c r="G34" s="5" t="s">
        <v>159</v>
      </c>
      <c r="H34" s="8">
        <v>35000000</v>
      </c>
      <c r="I34" s="5">
        <v>6</v>
      </c>
      <c r="J34" s="5" t="s">
        <v>96</v>
      </c>
      <c r="K34" s="5">
        <v>4</v>
      </c>
      <c r="L34" s="6"/>
      <c r="M34" s="6"/>
    </row>
    <row r="35" spans="1:13" s="11" customFormat="1" x14ac:dyDescent="0.25">
      <c r="A35" s="5">
        <v>120</v>
      </c>
      <c r="B35" s="5">
        <v>47</v>
      </c>
      <c r="C35" s="5">
        <v>62</v>
      </c>
      <c r="D35" s="5" t="s">
        <v>160</v>
      </c>
      <c r="E35" s="5" t="s">
        <v>86</v>
      </c>
      <c r="F35" s="5" t="s">
        <v>161</v>
      </c>
      <c r="G35" s="5" t="s">
        <v>53</v>
      </c>
      <c r="H35" s="8">
        <v>29000000</v>
      </c>
      <c r="I35" s="5">
        <v>1</v>
      </c>
      <c r="J35" s="5" t="s">
        <v>22</v>
      </c>
      <c r="K35" s="5">
        <v>4</v>
      </c>
      <c r="L35" s="6"/>
      <c r="M35" s="6"/>
    </row>
    <row r="36" spans="1:13" s="11" customFormat="1" x14ac:dyDescent="0.25">
      <c r="A36" s="5">
        <v>44</v>
      </c>
      <c r="B36" s="5">
        <v>74</v>
      </c>
      <c r="C36" s="5">
        <v>22</v>
      </c>
      <c r="D36" s="5" t="s">
        <v>162</v>
      </c>
      <c r="E36" s="5" t="s">
        <v>49</v>
      </c>
      <c r="F36" s="5" t="s">
        <v>163</v>
      </c>
      <c r="G36" s="5" t="s">
        <v>83</v>
      </c>
      <c r="H36" s="8">
        <v>35000000</v>
      </c>
      <c r="I36" s="5">
        <v>8</v>
      </c>
      <c r="J36" s="5" t="s">
        <v>115</v>
      </c>
      <c r="K36" s="5">
        <v>5</v>
      </c>
      <c r="L36" s="6"/>
      <c r="M36" s="6"/>
    </row>
    <row r="37" spans="1:13" s="11" customFormat="1" x14ac:dyDescent="0.25">
      <c r="A37" s="24">
        <v>26</v>
      </c>
      <c r="B37" s="24">
        <v>26</v>
      </c>
      <c r="C37" s="24">
        <v>26</v>
      </c>
      <c r="D37" s="24" t="s">
        <v>164</v>
      </c>
      <c r="E37" s="24" t="s">
        <v>165</v>
      </c>
      <c r="F37" s="24" t="s">
        <v>166</v>
      </c>
      <c r="G37" s="24" t="s">
        <v>167</v>
      </c>
      <c r="H37" s="25">
        <v>15000000</v>
      </c>
      <c r="I37" s="24" t="s">
        <v>367</v>
      </c>
      <c r="J37" s="24" t="s">
        <v>367</v>
      </c>
      <c r="K37" s="24">
        <v>5</v>
      </c>
      <c r="L37" s="12"/>
      <c r="M37" s="12"/>
    </row>
    <row r="38" spans="1:13" s="29" customFormat="1" x14ac:dyDescent="0.25">
      <c r="A38" s="26">
        <v>116</v>
      </c>
      <c r="B38" s="26">
        <v>116</v>
      </c>
      <c r="C38" s="26">
        <v>116</v>
      </c>
      <c r="D38" s="26" t="s">
        <v>168</v>
      </c>
      <c r="E38" s="26" t="s">
        <v>165</v>
      </c>
      <c r="F38" s="26" t="s">
        <v>169</v>
      </c>
      <c r="G38" s="26" t="s">
        <v>167</v>
      </c>
      <c r="H38" s="27">
        <v>10000000</v>
      </c>
      <c r="I38" s="26" t="s">
        <v>367</v>
      </c>
      <c r="J38" s="26" t="s">
        <v>367</v>
      </c>
      <c r="K38" s="26">
        <v>3</v>
      </c>
      <c r="L38" s="28"/>
      <c r="M38" s="28"/>
    </row>
    <row r="39" spans="1:13" s="11" customFormat="1" x14ac:dyDescent="0.25">
      <c r="A39" s="5">
        <v>109</v>
      </c>
      <c r="B39" s="5">
        <v>42</v>
      </c>
      <c r="C39" s="5">
        <v>56</v>
      </c>
      <c r="D39" s="5" t="s">
        <v>170</v>
      </c>
      <c r="E39" s="5" t="s">
        <v>58</v>
      </c>
      <c r="F39" s="5" t="s">
        <v>171</v>
      </c>
      <c r="G39" s="5" t="s">
        <v>19</v>
      </c>
      <c r="H39" s="8">
        <v>40000000</v>
      </c>
      <c r="I39" s="5">
        <v>3</v>
      </c>
      <c r="J39" s="5" t="s">
        <v>22</v>
      </c>
      <c r="K39" s="5">
        <v>4</v>
      </c>
      <c r="L39" s="6"/>
      <c r="M39" s="6"/>
    </row>
    <row r="40" spans="1:13" s="11" customFormat="1" x14ac:dyDescent="0.25">
      <c r="A40" s="5">
        <v>82</v>
      </c>
      <c r="B40" s="5">
        <v>98</v>
      </c>
      <c r="C40" s="5">
        <v>104</v>
      </c>
      <c r="D40" s="5" t="s">
        <v>172</v>
      </c>
      <c r="E40" s="5" t="s">
        <v>60</v>
      </c>
      <c r="F40" s="5" t="s">
        <v>173</v>
      </c>
      <c r="G40" s="5" t="s">
        <v>19</v>
      </c>
      <c r="H40" s="8">
        <v>44000000</v>
      </c>
      <c r="I40" s="5">
        <v>3</v>
      </c>
      <c r="J40" s="5" t="s">
        <v>96</v>
      </c>
      <c r="K40" s="5">
        <v>5</v>
      </c>
      <c r="L40" s="6"/>
      <c r="M40" s="6"/>
    </row>
    <row r="41" spans="1:13" s="11" customFormat="1" x14ac:dyDescent="0.25">
      <c r="A41" s="5">
        <v>105</v>
      </c>
      <c r="B41" s="5">
        <v>38</v>
      </c>
      <c r="C41" s="5">
        <v>53</v>
      </c>
      <c r="D41" s="5" t="s">
        <v>174</v>
      </c>
      <c r="E41" s="5" t="s">
        <v>175</v>
      </c>
      <c r="F41" s="5" t="s">
        <v>176</v>
      </c>
      <c r="G41" s="5" t="s">
        <v>27</v>
      </c>
      <c r="H41" s="8">
        <v>5000000</v>
      </c>
      <c r="I41" s="5">
        <v>7</v>
      </c>
      <c r="J41" s="5" t="s">
        <v>10</v>
      </c>
      <c r="K41" s="5">
        <v>5</v>
      </c>
      <c r="L41" s="6"/>
      <c r="M41" s="6"/>
    </row>
    <row r="42" spans="1:13" s="11" customFormat="1" x14ac:dyDescent="0.25">
      <c r="A42" s="5">
        <v>55</v>
      </c>
      <c r="B42" s="5">
        <v>83</v>
      </c>
      <c r="C42" s="5">
        <v>91</v>
      </c>
      <c r="D42" s="5" t="s">
        <v>177</v>
      </c>
      <c r="E42" s="5" t="s">
        <v>33</v>
      </c>
      <c r="F42" s="5" t="s">
        <v>34</v>
      </c>
      <c r="G42" s="5" t="s">
        <v>35</v>
      </c>
      <c r="H42" s="8">
        <v>5000000</v>
      </c>
      <c r="I42" s="5">
        <v>5</v>
      </c>
      <c r="J42" s="5" t="s">
        <v>96</v>
      </c>
      <c r="K42" s="5">
        <v>5</v>
      </c>
      <c r="L42" s="6"/>
      <c r="M42" s="6"/>
    </row>
    <row r="43" spans="1:13" s="11" customFormat="1" x14ac:dyDescent="0.25">
      <c r="A43" s="5">
        <v>124</v>
      </c>
      <c r="B43" s="5">
        <v>121</v>
      </c>
      <c r="C43" s="5">
        <v>63</v>
      </c>
      <c r="D43" s="5" t="s">
        <v>178</v>
      </c>
      <c r="E43" s="5" t="s">
        <v>31</v>
      </c>
      <c r="F43" s="5" t="s">
        <v>179</v>
      </c>
      <c r="G43" s="5" t="s">
        <v>32</v>
      </c>
      <c r="H43" s="8">
        <v>30000000</v>
      </c>
      <c r="I43" s="5">
        <v>8</v>
      </c>
      <c r="J43" s="5" t="s">
        <v>115</v>
      </c>
      <c r="K43" s="5">
        <v>5</v>
      </c>
      <c r="L43" s="6"/>
      <c r="M43" s="6"/>
    </row>
    <row r="44" spans="1:13" s="11" customFormat="1" x14ac:dyDescent="0.25">
      <c r="A44" s="5">
        <v>29</v>
      </c>
      <c r="B44" s="5">
        <v>64</v>
      </c>
      <c r="C44" s="5">
        <v>14</v>
      </c>
      <c r="D44" s="5" t="s">
        <v>180</v>
      </c>
      <c r="E44" s="5" t="s">
        <v>41</v>
      </c>
      <c r="F44" s="5" t="s">
        <v>181</v>
      </c>
      <c r="G44" s="5" t="s">
        <v>46</v>
      </c>
      <c r="H44" s="8">
        <v>45000000</v>
      </c>
      <c r="I44" s="5">
        <v>9</v>
      </c>
      <c r="J44" s="5" t="s">
        <v>115</v>
      </c>
      <c r="K44" s="5">
        <v>5</v>
      </c>
      <c r="L44" s="6"/>
      <c r="M44" s="6"/>
    </row>
    <row r="45" spans="1:13" s="11" customFormat="1" x14ac:dyDescent="0.25">
      <c r="A45" s="24">
        <v>110</v>
      </c>
      <c r="B45" s="24">
        <v>110</v>
      </c>
      <c r="C45" s="24">
        <v>110</v>
      </c>
      <c r="D45" s="24" t="s">
        <v>182</v>
      </c>
      <c r="E45" s="24" t="s">
        <v>68</v>
      </c>
      <c r="F45" s="24" t="s">
        <v>183</v>
      </c>
      <c r="G45" s="24" t="s">
        <v>59</v>
      </c>
      <c r="H45" s="30">
        <v>100000000</v>
      </c>
      <c r="I45" s="24" t="s">
        <v>367</v>
      </c>
      <c r="J45" s="24" t="s">
        <v>367</v>
      </c>
      <c r="K45" s="24">
        <v>5</v>
      </c>
      <c r="L45" s="12"/>
      <c r="M45" s="12"/>
    </row>
    <row r="46" spans="1:13" s="11" customFormat="1" x14ac:dyDescent="0.25">
      <c r="A46" s="5">
        <v>40</v>
      </c>
      <c r="B46" s="5">
        <v>70</v>
      </c>
      <c r="C46" s="5">
        <v>21</v>
      </c>
      <c r="D46" s="5" t="s">
        <v>184</v>
      </c>
      <c r="E46" s="5" t="s">
        <v>41</v>
      </c>
      <c r="F46" s="5" t="s">
        <v>185</v>
      </c>
      <c r="G46" s="5" t="s">
        <v>46</v>
      </c>
      <c r="H46" s="8">
        <v>50000000</v>
      </c>
      <c r="I46" s="5">
        <v>9</v>
      </c>
      <c r="J46" s="5" t="s">
        <v>115</v>
      </c>
      <c r="K46" s="5">
        <v>5</v>
      </c>
      <c r="L46" s="6"/>
      <c r="M46" s="6"/>
    </row>
    <row r="47" spans="1:13" s="11" customFormat="1" x14ac:dyDescent="0.25">
      <c r="A47" s="5">
        <v>1</v>
      </c>
      <c r="B47" s="5">
        <v>1</v>
      </c>
      <c r="C47" s="5">
        <v>1</v>
      </c>
      <c r="D47" s="5" t="s">
        <v>186</v>
      </c>
      <c r="E47" s="5" t="s">
        <v>187</v>
      </c>
      <c r="F47" s="5" t="s">
        <v>188</v>
      </c>
      <c r="G47" s="5" t="s">
        <v>19</v>
      </c>
      <c r="H47" s="8">
        <v>20000000</v>
      </c>
      <c r="I47" s="5">
        <v>3</v>
      </c>
      <c r="J47" s="5" t="s">
        <v>22</v>
      </c>
      <c r="K47" s="5">
        <v>5</v>
      </c>
      <c r="L47" s="6"/>
      <c r="M47" s="6"/>
    </row>
    <row r="48" spans="1:13" s="11" customFormat="1" x14ac:dyDescent="0.25">
      <c r="A48" s="5">
        <v>46</v>
      </c>
      <c r="B48" s="5">
        <v>75</v>
      </c>
      <c r="C48" s="5">
        <v>85</v>
      </c>
      <c r="D48" s="5" t="s">
        <v>189</v>
      </c>
      <c r="E48" s="5" t="s">
        <v>24</v>
      </c>
      <c r="F48" s="5" t="s">
        <v>43</v>
      </c>
      <c r="G48" s="5" t="s">
        <v>25</v>
      </c>
      <c r="H48" s="8">
        <v>30000000</v>
      </c>
      <c r="I48" s="5">
        <v>7</v>
      </c>
      <c r="J48" s="5" t="s">
        <v>96</v>
      </c>
      <c r="K48" s="5">
        <v>4</v>
      </c>
      <c r="L48" s="6"/>
      <c r="M48" s="6"/>
    </row>
    <row r="49" spans="1:13" s="11" customFormat="1" x14ac:dyDescent="0.25">
      <c r="A49" s="5">
        <v>123</v>
      </c>
      <c r="B49" s="5">
        <v>120</v>
      </c>
      <c r="C49" s="5">
        <v>123</v>
      </c>
      <c r="D49" s="5" t="s">
        <v>190</v>
      </c>
      <c r="E49" s="5" t="s">
        <v>24</v>
      </c>
      <c r="F49" s="5" t="s">
        <v>191</v>
      </c>
      <c r="G49" s="5" t="s">
        <v>25</v>
      </c>
      <c r="H49" s="8">
        <v>45000000</v>
      </c>
      <c r="I49" s="5">
        <v>7</v>
      </c>
      <c r="J49" s="5" t="s">
        <v>96</v>
      </c>
      <c r="K49" s="5">
        <v>4</v>
      </c>
      <c r="L49" s="6"/>
      <c r="M49" s="6"/>
    </row>
    <row r="50" spans="1:13" s="11" customFormat="1" x14ac:dyDescent="0.25">
      <c r="A50" s="5">
        <v>25</v>
      </c>
      <c r="B50" s="5">
        <v>9</v>
      </c>
      <c r="C50" s="5">
        <v>13</v>
      </c>
      <c r="D50" s="5" t="s">
        <v>192</v>
      </c>
      <c r="E50" s="5" t="s">
        <v>41</v>
      </c>
      <c r="F50" s="5" t="s">
        <v>193</v>
      </c>
      <c r="G50" s="5" t="s">
        <v>46</v>
      </c>
      <c r="H50" s="8">
        <v>38000000</v>
      </c>
      <c r="I50" s="5">
        <v>9</v>
      </c>
      <c r="J50" s="5" t="s">
        <v>22</v>
      </c>
      <c r="K50" s="5">
        <v>5</v>
      </c>
      <c r="L50" s="6"/>
      <c r="M50" s="6"/>
    </row>
    <row r="51" spans="1:13" s="11" customFormat="1" x14ac:dyDescent="0.25">
      <c r="A51" s="5">
        <v>57</v>
      </c>
      <c r="B51" s="5">
        <v>85</v>
      </c>
      <c r="C51" s="5">
        <v>93</v>
      </c>
      <c r="D51" s="5" t="s">
        <v>194</v>
      </c>
      <c r="E51" s="5" t="s">
        <v>78</v>
      </c>
      <c r="F51" s="5" t="s">
        <v>195</v>
      </c>
      <c r="G51" s="5" t="s">
        <v>79</v>
      </c>
      <c r="H51" s="8">
        <v>32000000</v>
      </c>
      <c r="I51" s="5">
        <v>3</v>
      </c>
      <c r="J51" s="5" t="s">
        <v>96</v>
      </c>
      <c r="K51" s="5">
        <v>5</v>
      </c>
      <c r="L51" s="6"/>
      <c r="M51" s="6"/>
    </row>
    <row r="52" spans="1:13" s="11" customFormat="1" x14ac:dyDescent="0.25">
      <c r="A52" s="5">
        <v>23</v>
      </c>
      <c r="B52" s="5">
        <v>61</v>
      </c>
      <c r="C52" s="5">
        <v>11</v>
      </c>
      <c r="D52" s="5" t="s">
        <v>196</v>
      </c>
      <c r="E52" s="5" t="s">
        <v>41</v>
      </c>
      <c r="F52" s="5" t="s">
        <v>197</v>
      </c>
      <c r="G52" s="5" t="s">
        <v>46</v>
      </c>
      <c r="H52" s="8">
        <v>43000000</v>
      </c>
      <c r="I52" s="5">
        <v>9</v>
      </c>
      <c r="J52" s="5" t="s">
        <v>115</v>
      </c>
      <c r="K52" s="5">
        <v>5</v>
      </c>
      <c r="L52" s="6"/>
      <c r="M52" s="6"/>
    </row>
    <row r="53" spans="1:13" s="11" customFormat="1" ht="17.25" x14ac:dyDescent="0.25">
      <c r="A53" s="5">
        <v>10</v>
      </c>
      <c r="B53" s="5">
        <v>53</v>
      </c>
      <c r="C53" s="5">
        <v>69</v>
      </c>
      <c r="D53" s="5" t="s">
        <v>198</v>
      </c>
      <c r="E53" s="5" t="s">
        <v>72</v>
      </c>
      <c r="F53" s="5" t="s">
        <v>73</v>
      </c>
      <c r="G53" s="5" t="s">
        <v>379</v>
      </c>
      <c r="H53" s="57">
        <v>52000000</v>
      </c>
      <c r="I53" s="5">
        <v>3</v>
      </c>
      <c r="J53" s="5" t="s">
        <v>96</v>
      </c>
      <c r="K53" s="5">
        <v>5</v>
      </c>
      <c r="L53" s="11" t="s">
        <v>74</v>
      </c>
      <c r="M53" s="6"/>
    </row>
    <row r="54" spans="1:13" s="11" customFormat="1" x14ac:dyDescent="0.25">
      <c r="A54" s="5">
        <v>96</v>
      </c>
      <c r="B54" s="5">
        <v>33</v>
      </c>
      <c r="C54" s="5">
        <v>48</v>
      </c>
      <c r="D54" s="5" t="s">
        <v>199</v>
      </c>
      <c r="E54" s="5" t="s">
        <v>36</v>
      </c>
      <c r="F54" s="5" t="s">
        <v>200</v>
      </c>
      <c r="G54" s="5" t="s">
        <v>37</v>
      </c>
      <c r="H54" s="8">
        <v>25000000</v>
      </c>
      <c r="I54" s="5">
        <v>2</v>
      </c>
      <c r="J54" s="5" t="s">
        <v>22</v>
      </c>
      <c r="K54" s="5">
        <v>5</v>
      </c>
      <c r="L54" s="6"/>
      <c r="M54" s="6"/>
    </row>
    <row r="55" spans="1:13" s="11" customFormat="1" ht="17.25" x14ac:dyDescent="0.25">
      <c r="A55" s="5">
        <v>34</v>
      </c>
      <c r="B55" s="5">
        <v>10</v>
      </c>
      <c r="C55" s="5">
        <v>16</v>
      </c>
      <c r="D55" s="5" t="s">
        <v>201</v>
      </c>
      <c r="E55" s="5" t="s">
        <v>60</v>
      </c>
      <c r="F55" s="5" t="s">
        <v>202</v>
      </c>
      <c r="G55" s="5" t="s">
        <v>203</v>
      </c>
      <c r="H55" s="8">
        <v>19000000</v>
      </c>
      <c r="I55" s="5">
        <v>7</v>
      </c>
      <c r="J55" s="5" t="s">
        <v>22</v>
      </c>
      <c r="K55" s="5">
        <v>5</v>
      </c>
      <c r="L55" s="6"/>
      <c r="M55" s="31"/>
    </row>
    <row r="56" spans="1:13" s="11" customFormat="1" x14ac:dyDescent="0.25">
      <c r="A56" s="5">
        <v>77</v>
      </c>
      <c r="B56" s="5">
        <v>11</v>
      </c>
      <c r="C56" s="5">
        <v>17</v>
      </c>
      <c r="D56" s="5" t="s">
        <v>204</v>
      </c>
      <c r="E56" s="5" t="s">
        <v>368</v>
      </c>
      <c r="F56" s="5" t="s">
        <v>205</v>
      </c>
      <c r="G56" s="5" t="s">
        <v>206</v>
      </c>
      <c r="H56" s="8">
        <v>40000000</v>
      </c>
      <c r="I56" s="5">
        <v>3</v>
      </c>
      <c r="J56" s="5" t="s">
        <v>11</v>
      </c>
      <c r="K56" s="5">
        <v>4</v>
      </c>
      <c r="L56" s="6"/>
      <c r="M56" s="6"/>
    </row>
    <row r="57" spans="1:13" s="11" customFormat="1" x14ac:dyDescent="0.25">
      <c r="A57" s="46">
        <v>36</v>
      </c>
      <c r="B57" s="46">
        <v>12</v>
      </c>
      <c r="C57" s="46">
        <v>20</v>
      </c>
      <c r="D57" s="46" t="s">
        <v>207</v>
      </c>
      <c r="E57" s="46" t="s">
        <v>368</v>
      </c>
      <c r="F57" s="46" t="s">
        <v>208</v>
      </c>
      <c r="G57" s="46" t="s">
        <v>66</v>
      </c>
      <c r="H57" s="47">
        <v>0</v>
      </c>
      <c r="I57" s="46">
        <v>1</v>
      </c>
      <c r="J57" s="46" t="s">
        <v>22</v>
      </c>
      <c r="K57" s="46">
        <v>4</v>
      </c>
      <c r="L57" s="6" t="s">
        <v>419</v>
      </c>
      <c r="M57" s="6"/>
    </row>
    <row r="58" spans="1:13" s="11" customFormat="1" x14ac:dyDescent="0.25">
      <c r="A58" s="5">
        <v>3</v>
      </c>
      <c r="B58" s="5">
        <v>2</v>
      </c>
      <c r="C58" s="5">
        <v>2</v>
      </c>
      <c r="D58" s="5" t="s">
        <v>209</v>
      </c>
      <c r="E58" s="5" t="s">
        <v>24</v>
      </c>
      <c r="F58" s="5" t="s">
        <v>85</v>
      </c>
      <c r="G58" s="5" t="s">
        <v>48</v>
      </c>
      <c r="H58" s="8">
        <v>35000000</v>
      </c>
      <c r="I58" s="5">
        <v>7</v>
      </c>
      <c r="J58" s="5" t="s">
        <v>22</v>
      </c>
      <c r="K58" s="5">
        <v>4</v>
      </c>
      <c r="L58" s="6"/>
      <c r="M58" s="6"/>
    </row>
    <row r="59" spans="1:13" s="11" customFormat="1" x14ac:dyDescent="0.25">
      <c r="A59" s="5">
        <v>59</v>
      </c>
      <c r="B59" s="5">
        <v>86</v>
      </c>
      <c r="C59" s="5">
        <v>94</v>
      </c>
      <c r="D59" s="5" t="s">
        <v>210</v>
      </c>
      <c r="E59" s="5" t="s">
        <v>20</v>
      </c>
      <c r="F59" s="5" t="s">
        <v>211</v>
      </c>
      <c r="G59" s="5" t="s">
        <v>21</v>
      </c>
      <c r="H59" s="8">
        <v>45000000</v>
      </c>
      <c r="I59" s="5">
        <v>6</v>
      </c>
      <c r="J59" s="5" t="s">
        <v>96</v>
      </c>
      <c r="K59" s="5">
        <v>4</v>
      </c>
      <c r="L59" s="6"/>
      <c r="M59" s="6"/>
    </row>
    <row r="60" spans="1:13" s="11" customFormat="1" ht="17.25" x14ac:dyDescent="0.25">
      <c r="A60" s="24">
        <v>19</v>
      </c>
      <c r="B60" s="24">
        <v>19</v>
      </c>
      <c r="C60" s="24">
        <v>19</v>
      </c>
      <c r="D60" s="24" t="s">
        <v>212</v>
      </c>
      <c r="E60" s="24" t="s">
        <v>87</v>
      </c>
      <c r="F60" s="24" t="s">
        <v>213</v>
      </c>
      <c r="G60" s="5" t="s">
        <v>380</v>
      </c>
      <c r="H60" s="57">
        <v>122520653</v>
      </c>
      <c r="I60" s="24" t="s">
        <v>367</v>
      </c>
      <c r="J60" s="24" t="s">
        <v>367</v>
      </c>
      <c r="K60" s="24">
        <v>5</v>
      </c>
      <c r="L60" s="12" t="s">
        <v>88</v>
      </c>
      <c r="M60" s="12"/>
    </row>
    <row r="61" spans="1:13" s="11" customFormat="1" x14ac:dyDescent="0.25">
      <c r="A61" s="5">
        <v>126</v>
      </c>
      <c r="B61" s="5">
        <v>122</v>
      </c>
      <c r="C61" s="5">
        <v>124</v>
      </c>
      <c r="D61" s="5" t="s">
        <v>214</v>
      </c>
      <c r="E61" s="5" t="s">
        <v>26</v>
      </c>
      <c r="F61" s="5" t="s">
        <v>215</v>
      </c>
      <c r="G61" s="5" t="s">
        <v>28</v>
      </c>
      <c r="H61" s="8">
        <v>50000000</v>
      </c>
      <c r="I61" s="5">
        <v>7</v>
      </c>
      <c r="J61" s="5" t="s">
        <v>96</v>
      </c>
      <c r="K61" s="5">
        <v>4</v>
      </c>
      <c r="L61" s="6"/>
      <c r="M61" s="6"/>
    </row>
    <row r="62" spans="1:13" s="11" customFormat="1" x14ac:dyDescent="0.25">
      <c r="A62" s="5">
        <v>104</v>
      </c>
      <c r="B62" s="5">
        <v>111</v>
      </c>
      <c r="C62" s="5">
        <v>115</v>
      </c>
      <c r="D62" s="5" t="s">
        <v>216</v>
      </c>
      <c r="E62" s="5" t="s">
        <v>26</v>
      </c>
      <c r="F62" s="5" t="s">
        <v>217</v>
      </c>
      <c r="G62" s="5" t="s">
        <v>27</v>
      </c>
      <c r="H62" s="8">
        <v>30000000</v>
      </c>
      <c r="I62" s="5">
        <v>7</v>
      </c>
      <c r="J62" s="5" t="s">
        <v>96</v>
      </c>
      <c r="K62" s="5">
        <v>4</v>
      </c>
      <c r="L62" s="6"/>
      <c r="M62" s="6"/>
    </row>
    <row r="63" spans="1:13" s="11" customFormat="1" x14ac:dyDescent="0.25">
      <c r="A63" s="5">
        <v>17</v>
      </c>
      <c r="B63" s="5">
        <v>6</v>
      </c>
      <c r="C63" s="5">
        <v>8</v>
      </c>
      <c r="D63" s="5" t="s">
        <v>218</v>
      </c>
      <c r="E63" s="5" t="s">
        <v>49</v>
      </c>
      <c r="F63" s="5" t="s">
        <v>219</v>
      </c>
      <c r="G63" s="5" t="s">
        <v>21</v>
      </c>
      <c r="H63" s="8">
        <v>34000000</v>
      </c>
      <c r="I63" s="5">
        <v>6</v>
      </c>
      <c r="J63" s="5" t="s">
        <v>10</v>
      </c>
      <c r="K63" s="5">
        <v>5</v>
      </c>
      <c r="L63" s="6"/>
      <c r="M63" s="6"/>
    </row>
    <row r="64" spans="1:13" s="11" customFormat="1" x14ac:dyDescent="0.25">
      <c r="A64" s="5">
        <v>12</v>
      </c>
      <c r="B64" s="5">
        <v>54</v>
      </c>
      <c r="C64" s="5">
        <v>70</v>
      </c>
      <c r="D64" s="5" t="s">
        <v>220</v>
      </c>
      <c r="E64" s="5" t="s">
        <v>26</v>
      </c>
      <c r="F64" s="5" t="s">
        <v>221</v>
      </c>
      <c r="G64" s="5" t="s">
        <v>27</v>
      </c>
      <c r="H64" s="8">
        <v>40000000</v>
      </c>
      <c r="I64" s="5">
        <v>7</v>
      </c>
      <c r="J64" s="5" t="s">
        <v>96</v>
      </c>
      <c r="K64" s="5">
        <v>4</v>
      </c>
      <c r="L64" s="6"/>
      <c r="M64" s="6"/>
    </row>
    <row r="65" spans="1:13" s="11" customFormat="1" x14ac:dyDescent="0.25">
      <c r="A65" s="24">
        <v>31</v>
      </c>
      <c r="B65" s="24">
        <v>31</v>
      </c>
      <c r="C65" s="24">
        <v>31</v>
      </c>
      <c r="D65" s="24" t="s">
        <v>222</v>
      </c>
      <c r="E65" s="24" t="s">
        <v>223</v>
      </c>
      <c r="F65" s="24" t="s">
        <v>224</v>
      </c>
      <c r="G65" s="24" t="s">
        <v>371</v>
      </c>
      <c r="H65" s="25">
        <v>100000000</v>
      </c>
      <c r="I65" s="24" t="s">
        <v>367</v>
      </c>
      <c r="J65" s="24" t="s">
        <v>367</v>
      </c>
      <c r="K65" s="24">
        <v>5</v>
      </c>
      <c r="L65" s="12"/>
      <c r="M65" s="12"/>
    </row>
    <row r="66" spans="1:13" s="11" customFormat="1" x14ac:dyDescent="0.25">
      <c r="A66" s="5">
        <v>73</v>
      </c>
      <c r="B66" s="5">
        <v>94</v>
      </c>
      <c r="C66" s="5">
        <v>101</v>
      </c>
      <c r="D66" s="5" t="s">
        <v>225</v>
      </c>
      <c r="E66" s="5" t="s">
        <v>82</v>
      </c>
      <c r="F66" s="5" t="s">
        <v>226</v>
      </c>
      <c r="G66" s="5" t="s">
        <v>27</v>
      </c>
      <c r="H66" s="8">
        <v>50000000</v>
      </c>
      <c r="I66" s="5">
        <v>7</v>
      </c>
      <c r="J66" s="5" t="s">
        <v>96</v>
      </c>
      <c r="K66" s="5">
        <v>4</v>
      </c>
      <c r="L66" s="6"/>
      <c r="M66" s="6"/>
    </row>
    <row r="67" spans="1:13" s="11" customFormat="1" x14ac:dyDescent="0.25">
      <c r="A67" s="5">
        <v>6</v>
      </c>
      <c r="B67" s="5">
        <v>49</v>
      </c>
      <c r="C67" s="5">
        <v>66</v>
      </c>
      <c r="D67" s="5" t="s">
        <v>227</v>
      </c>
      <c r="E67" s="5" t="s">
        <v>58</v>
      </c>
      <c r="F67" s="5" t="s">
        <v>228</v>
      </c>
      <c r="G67" s="5" t="s">
        <v>19</v>
      </c>
      <c r="H67" s="8">
        <v>35000000</v>
      </c>
      <c r="I67" s="5">
        <v>3</v>
      </c>
      <c r="J67" s="5" t="s">
        <v>96</v>
      </c>
      <c r="K67" s="5">
        <v>4</v>
      </c>
      <c r="L67" s="6"/>
      <c r="M67" s="6"/>
    </row>
    <row r="68" spans="1:13" s="11" customFormat="1" x14ac:dyDescent="0.25">
      <c r="A68" s="5">
        <v>113</v>
      </c>
      <c r="B68" s="5">
        <v>44</v>
      </c>
      <c r="C68" s="5">
        <v>59</v>
      </c>
      <c r="D68" s="5" t="s">
        <v>229</v>
      </c>
      <c r="E68" s="5" t="s">
        <v>26</v>
      </c>
      <c r="F68" s="5" t="s">
        <v>230</v>
      </c>
      <c r="G68" s="5" t="s">
        <v>27</v>
      </c>
      <c r="H68" s="8">
        <v>44000000</v>
      </c>
      <c r="I68" s="5">
        <v>7</v>
      </c>
      <c r="J68" s="5" t="s">
        <v>10</v>
      </c>
      <c r="K68" s="5">
        <v>4</v>
      </c>
      <c r="L68" s="6"/>
      <c r="M68" s="6"/>
    </row>
    <row r="69" spans="1:13" s="11" customFormat="1" x14ac:dyDescent="0.25">
      <c r="A69" s="5">
        <v>63</v>
      </c>
      <c r="B69" s="5">
        <v>87</v>
      </c>
      <c r="C69" s="5">
        <v>95</v>
      </c>
      <c r="D69" s="5" t="s">
        <v>231</v>
      </c>
      <c r="E69" s="5" t="s">
        <v>232</v>
      </c>
      <c r="F69" s="5" t="s">
        <v>233</v>
      </c>
      <c r="G69" s="5" t="s">
        <v>21</v>
      </c>
      <c r="H69" s="8">
        <v>25000000</v>
      </c>
      <c r="I69" s="5">
        <v>6</v>
      </c>
      <c r="J69" s="5" t="s">
        <v>96</v>
      </c>
      <c r="K69" s="5">
        <v>4</v>
      </c>
      <c r="L69" s="6"/>
      <c r="M69" s="6"/>
    </row>
    <row r="70" spans="1:13" s="11" customFormat="1" x14ac:dyDescent="0.25">
      <c r="A70" s="5">
        <v>64</v>
      </c>
      <c r="B70" s="5">
        <v>88</v>
      </c>
      <c r="C70" s="5">
        <v>96</v>
      </c>
      <c r="D70" s="5" t="s">
        <v>234</v>
      </c>
      <c r="E70" s="5" t="s">
        <v>155</v>
      </c>
      <c r="F70" s="5" t="s">
        <v>235</v>
      </c>
      <c r="G70" s="5" t="s">
        <v>12</v>
      </c>
      <c r="H70" s="8">
        <v>50000000</v>
      </c>
      <c r="I70" s="5">
        <v>6</v>
      </c>
      <c r="J70" s="5" t="s">
        <v>96</v>
      </c>
      <c r="K70" s="5">
        <v>4</v>
      </c>
      <c r="L70" s="6"/>
      <c r="M70" s="6"/>
    </row>
    <row r="71" spans="1:13" s="11" customFormat="1" x14ac:dyDescent="0.25">
      <c r="A71" s="5">
        <v>94</v>
      </c>
      <c r="B71" s="5">
        <v>106</v>
      </c>
      <c r="C71" s="5">
        <v>111</v>
      </c>
      <c r="D71" s="5" t="s">
        <v>236</v>
      </c>
      <c r="E71" s="5" t="s">
        <v>24</v>
      </c>
      <c r="F71" s="5" t="s">
        <v>237</v>
      </c>
      <c r="G71" s="5" t="s">
        <v>238</v>
      </c>
      <c r="H71" s="8">
        <v>35000000</v>
      </c>
      <c r="I71" s="5">
        <v>7</v>
      </c>
      <c r="J71" s="5" t="s">
        <v>96</v>
      </c>
      <c r="K71" s="5">
        <v>4</v>
      </c>
      <c r="L71" s="6"/>
      <c r="M71" s="6"/>
    </row>
    <row r="72" spans="1:13" s="11" customFormat="1" ht="17.25" x14ac:dyDescent="0.25">
      <c r="A72" s="5">
        <v>2</v>
      </c>
      <c r="B72" s="5">
        <v>48</v>
      </c>
      <c r="C72" s="5">
        <v>65</v>
      </c>
      <c r="D72" s="5" t="s">
        <v>239</v>
      </c>
      <c r="E72" s="5" t="s">
        <v>82</v>
      </c>
      <c r="F72" s="5" t="s">
        <v>240</v>
      </c>
      <c r="G72" s="5" t="s">
        <v>381</v>
      </c>
      <c r="H72" s="57">
        <v>60000000</v>
      </c>
      <c r="I72" s="5">
        <v>7</v>
      </c>
      <c r="J72" s="5" t="s">
        <v>96</v>
      </c>
      <c r="K72" s="5">
        <v>4</v>
      </c>
      <c r="L72" s="11" t="s">
        <v>364</v>
      </c>
      <c r="M72" s="6"/>
    </row>
    <row r="73" spans="1:13" s="11" customFormat="1" x14ac:dyDescent="0.25">
      <c r="A73" s="5">
        <v>118</v>
      </c>
      <c r="B73" s="5">
        <v>46</v>
      </c>
      <c r="C73" s="5">
        <v>61</v>
      </c>
      <c r="D73" s="5" t="s">
        <v>241</v>
      </c>
      <c r="E73" s="5" t="s">
        <v>82</v>
      </c>
      <c r="F73" s="5" t="s">
        <v>50</v>
      </c>
      <c r="G73" s="5" t="s">
        <v>27</v>
      </c>
      <c r="H73" s="8">
        <v>45000000</v>
      </c>
      <c r="I73" s="5">
        <v>7</v>
      </c>
      <c r="J73" s="5" t="s">
        <v>22</v>
      </c>
      <c r="K73" s="5">
        <v>4</v>
      </c>
      <c r="L73" s="6"/>
      <c r="M73" s="6"/>
    </row>
    <row r="74" spans="1:13" s="11" customFormat="1" x14ac:dyDescent="0.25">
      <c r="A74" s="5">
        <v>81</v>
      </c>
      <c r="B74" s="5">
        <v>97</v>
      </c>
      <c r="C74" s="5">
        <v>40</v>
      </c>
      <c r="D74" s="5" t="s">
        <v>242</v>
      </c>
      <c r="E74" s="5" t="s">
        <v>80</v>
      </c>
      <c r="F74" s="5" t="s">
        <v>243</v>
      </c>
      <c r="G74" s="5" t="s">
        <v>46</v>
      </c>
      <c r="H74" s="8">
        <v>28500000</v>
      </c>
      <c r="I74" s="5">
        <v>9</v>
      </c>
      <c r="J74" s="5" t="s">
        <v>115</v>
      </c>
      <c r="K74" s="5">
        <v>4</v>
      </c>
      <c r="L74" s="6"/>
      <c r="M74" s="6"/>
    </row>
    <row r="75" spans="1:13" s="11" customFormat="1" x14ac:dyDescent="0.25">
      <c r="A75" s="5">
        <v>18</v>
      </c>
      <c r="B75" s="5">
        <v>7</v>
      </c>
      <c r="C75" s="5">
        <v>9</v>
      </c>
      <c r="D75" s="5" t="s">
        <v>244</v>
      </c>
      <c r="E75" s="5" t="s">
        <v>41</v>
      </c>
      <c r="F75" s="5" t="s">
        <v>245</v>
      </c>
      <c r="G75" s="5" t="s">
        <v>46</v>
      </c>
      <c r="H75" s="8">
        <v>43000000</v>
      </c>
      <c r="I75" s="5">
        <v>9</v>
      </c>
      <c r="J75" s="5" t="s">
        <v>22</v>
      </c>
      <c r="K75" s="5">
        <v>5</v>
      </c>
      <c r="L75" s="6"/>
      <c r="M75" s="6"/>
    </row>
    <row r="76" spans="1:13" s="11" customFormat="1" x14ac:dyDescent="0.25">
      <c r="A76" s="5">
        <v>37</v>
      </c>
      <c r="B76" s="5">
        <v>69</v>
      </c>
      <c r="C76" s="5">
        <v>18</v>
      </c>
      <c r="D76" s="5" t="s">
        <v>246</v>
      </c>
      <c r="E76" s="5" t="s">
        <v>41</v>
      </c>
      <c r="F76" s="5" t="s">
        <v>247</v>
      </c>
      <c r="G76" s="5" t="s">
        <v>46</v>
      </c>
      <c r="H76" s="8">
        <v>30000000</v>
      </c>
      <c r="I76" s="5">
        <v>9</v>
      </c>
      <c r="J76" s="5" t="s">
        <v>115</v>
      </c>
      <c r="K76" s="5">
        <v>5</v>
      </c>
      <c r="L76" s="6"/>
      <c r="M76" s="6"/>
    </row>
    <row r="77" spans="1:13" s="11" customFormat="1" x14ac:dyDescent="0.25">
      <c r="A77" s="46">
        <v>127</v>
      </c>
      <c r="B77" s="46">
        <v>123</v>
      </c>
      <c r="C77" s="46">
        <v>64</v>
      </c>
      <c r="D77" s="46" t="s">
        <v>248</v>
      </c>
      <c r="E77" s="46" t="s">
        <v>249</v>
      </c>
      <c r="F77" s="46" t="s">
        <v>250</v>
      </c>
      <c r="G77" s="46" t="s">
        <v>46</v>
      </c>
      <c r="H77" s="47">
        <v>0</v>
      </c>
      <c r="I77" s="46">
        <v>9</v>
      </c>
      <c r="J77" s="46" t="s">
        <v>115</v>
      </c>
      <c r="K77" s="46">
        <v>5</v>
      </c>
      <c r="L77" s="6" t="s">
        <v>419</v>
      </c>
      <c r="M77" s="6"/>
    </row>
    <row r="78" spans="1:13" s="11" customFormat="1" x14ac:dyDescent="0.25">
      <c r="A78" s="5">
        <v>24</v>
      </c>
      <c r="B78" s="5">
        <v>8</v>
      </c>
      <c r="C78" s="5">
        <v>12</v>
      </c>
      <c r="D78" s="5" t="s">
        <v>251</v>
      </c>
      <c r="E78" s="5" t="s">
        <v>372</v>
      </c>
      <c r="F78" s="5" t="s">
        <v>185</v>
      </c>
      <c r="G78" s="5" t="s">
        <v>252</v>
      </c>
      <c r="H78" s="8">
        <v>45000000</v>
      </c>
      <c r="I78" s="5">
        <v>12</v>
      </c>
      <c r="J78" s="5" t="s">
        <v>22</v>
      </c>
      <c r="K78" s="5">
        <v>5</v>
      </c>
      <c r="L78" s="6"/>
      <c r="M78" s="6"/>
    </row>
    <row r="79" spans="1:13" s="11" customFormat="1" x14ac:dyDescent="0.25">
      <c r="A79" s="5">
        <v>97</v>
      </c>
      <c r="B79" s="5">
        <v>34</v>
      </c>
      <c r="C79" s="5">
        <v>49</v>
      </c>
      <c r="D79" s="5" t="s">
        <v>253</v>
      </c>
      <c r="E79" s="5" t="s">
        <v>254</v>
      </c>
      <c r="F79" s="5" t="s">
        <v>373</v>
      </c>
      <c r="G79" s="5" t="s">
        <v>27</v>
      </c>
      <c r="H79" s="8">
        <v>20000000</v>
      </c>
      <c r="I79" s="5">
        <v>7</v>
      </c>
      <c r="J79" s="5" t="s">
        <v>22</v>
      </c>
      <c r="K79" s="5">
        <v>5</v>
      </c>
      <c r="L79" s="6"/>
      <c r="M79" s="6"/>
    </row>
    <row r="80" spans="1:13" s="11" customFormat="1" x14ac:dyDescent="0.25">
      <c r="A80" s="5">
        <v>62</v>
      </c>
      <c r="B80" s="5">
        <v>20</v>
      </c>
      <c r="C80" s="5">
        <v>30</v>
      </c>
      <c r="D80" s="5" t="s">
        <v>255</v>
      </c>
      <c r="E80" s="5" t="s">
        <v>254</v>
      </c>
      <c r="F80" s="5" t="s">
        <v>39</v>
      </c>
      <c r="G80" s="5" t="s">
        <v>27</v>
      </c>
      <c r="H80" s="8">
        <v>45000000</v>
      </c>
      <c r="I80" s="5">
        <v>7</v>
      </c>
      <c r="J80" s="5" t="s">
        <v>10</v>
      </c>
      <c r="K80" s="5">
        <v>5</v>
      </c>
      <c r="L80" s="6"/>
      <c r="M80" s="6"/>
    </row>
    <row r="81" spans="1:13" s="11" customFormat="1" x14ac:dyDescent="0.25">
      <c r="A81" s="5">
        <v>112</v>
      </c>
      <c r="B81" s="5">
        <v>43</v>
      </c>
      <c r="C81" s="5">
        <v>58</v>
      </c>
      <c r="D81" s="5" t="s">
        <v>256</v>
      </c>
      <c r="E81" s="5" t="s">
        <v>254</v>
      </c>
      <c r="F81" s="5" t="s">
        <v>54</v>
      </c>
      <c r="G81" s="5" t="s">
        <v>27</v>
      </c>
      <c r="H81" s="8">
        <v>30000000</v>
      </c>
      <c r="I81" s="5">
        <v>7</v>
      </c>
      <c r="J81" s="5" t="s">
        <v>22</v>
      </c>
      <c r="K81" s="5">
        <v>5</v>
      </c>
      <c r="L81" s="6"/>
      <c r="M81" s="6"/>
    </row>
    <row r="82" spans="1:13" s="11" customFormat="1" x14ac:dyDescent="0.25">
      <c r="A82" s="5">
        <v>68</v>
      </c>
      <c r="B82" s="5">
        <v>21</v>
      </c>
      <c r="C82" s="5">
        <v>33</v>
      </c>
      <c r="D82" s="5" t="s">
        <v>257</v>
      </c>
      <c r="E82" s="5" t="s">
        <v>84</v>
      </c>
      <c r="F82" s="5" t="s">
        <v>258</v>
      </c>
      <c r="G82" s="5" t="s">
        <v>206</v>
      </c>
      <c r="H82" s="8">
        <v>15000000</v>
      </c>
      <c r="I82" s="5">
        <v>3</v>
      </c>
      <c r="J82" s="5" t="s">
        <v>10</v>
      </c>
      <c r="K82" s="5">
        <v>4</v>
      </c>
      <c r="L82" s="6"/>
      <c r="M82" s="6"/>
    </row>
    <row r="83" spans="1:13" s="11" customFormat="1" x14ac:dyDescent="0.25">
      <c r="A83" s="5">
        <v>61</v>
      </c>
      <c r="B83" s="5">
        <v>18</v>
      </c>
      <c r="C83" s="5">
        <v>29</v>
      </c>
      <c r="D83" s="5" t="s">
        <v>259</v>
      </c>
      <c r="E83" s="5" t="s">
        <v>84</v>
      </c>
      <c r="F83" s="5" t="s">
        <v>260</v>
      </c>
      <c r="G83" s="5" t="s">
        <v>206</v>
      </c>
      <c r="H83" s="8">
        <v>15000000</v>
      </c>
      <c r="I83" s="5">
        <v>3</v>
      </c>
      <c r="J83" s="5" t="s">
        <v>10</v>
      </c>
      <c r="K83" s="5">
        <v>4</v>
      </c>
      <c r="L83" s="6"/>
      <c r="M83" s="6"/>
    </row>
    <row r="84" spans="1:13" s="11" customFormat="1" ht="17.25" x14ac:dyDescent="0.25">
      <c r="A84" s="5">
        <v>42</v>
      </c>
      <c r="B84" s="5">
        <v>72</v>
      </c>
      <c r="C84" s="5">
        <v>83</v>
      </c>
      <c r="D84" s="5" t="s">
        <v>261</v>
      </c>
      <c r="E84" s="5" t="s">
        <v>262</v>
      </c>
      <c r="F84" s="5" t="s">
        <v>263</v>
      </c>
      <c r="G84" s="5" t="s">
        <v>382</v>
      </c>
      <c r="H84" s="57">
        <v>60000000</v>
      </c>
      <c r="I84" s="5">
        <v>3</v>
      </c>
      <c r="J84" s="5" t="s">
        <v>96</v>
      </c>
      <c r="K84" s="5">
        <v>4</v>
      </c>
      <c r="L84" s="11" t="s">
        <v>364</v>
      </c>
      <c r="M84" s="6"/>
    </row>
    <row r="85" spans="1:13" s="11" customFormat="1" ht="17.25" x14ac:dyDescent="0.25">
      <c r="A85" s="5">
        <v>47</v>
      </c>
      <c r="B85" s="5">
        <v>77</v>
      </c>
      <c r="C85" s="5">
        <v>86</v>
      </c>
      <c r="D85" s="5" t="s">
        <v>264</v>
      </c>
      <c r="E85" s="5" t="s">
        <v>262</v>
      </c>
      <c r="F85" s="5" t="s">
        <v>265</v>
      </c>
      <c r="G85" s="5" t="s">
        <v>383</v>
      </c>
      <c r="H85" s="57">
        <v>60000000</v>
      </c>
      <c r="I85" s="5">
        <v>3</v>
      </c>
      <c r="J85" s="5" t="s">
        <v>96</v>
      </c>
      <c r="K85" s="5">
        <v>4</v>
      </c>
      <c r="L85" s="11" t="s">
        <v>364</v>
      </c>
      <c r="M85" s="6"/>
    </row>
    <row r="86" spans="1:13" s="11" customFormat="1" x14ac:dyDescent="0.25">
      <c r="A86" s="5">
        <v>93</v>
      </c>
      <c r="B86" s="5">
        <v>105</v>
      </c>
      <c r="C86" s="5">
        <v>109</v>
      </c>
      <c r="D86" s="5" t="s">
        <v>266</v>
      </c>
      <c r="E86" s="5" t="s">
        <v>262</v>
      </c>
      <c r="F86" s="5" t="s">
        <v>267</v>
      </c>
      <c r="G86" s="5" t="s">
        <v>23</v>
      </c>
      <c r="H86" s="8">
        <v>45000000</v>
      </c>
      <c r="I86" s="5">
        <v>3</v>
      </c>
      <c r="J86" s="5" t="s">
        <v>96</v>
      </c>
      <c r="K86" s="5">
        <v>4</v>
      </c>
      <c r="L86" s="6"/>
      <c r="M86" s="6"/>
    </row>
    <row r="87" spans="1:13" s="11" customFormat="1" x14ac:dyDescent="0.25">
      <c r="A87" s="5">
        <v>69</v>
      </c>
      <c r="B87" s="5">
        <v>22</v>
      </c>
      <c r="C87" s="5">
        <v>34</v>
      </c>
      <c r="D87" s="5" t="s">
        <v>268</v>
      </c>
      <c r="E87" s="5" t="s">
        <v>262</v>
      </c>
      <c r="F87" s="5" t="s">
        <v>269</v>
      </c>
      <c r="G87" s="5" t="s">
        <v>23</v>
      </c>
      <c r="H87" s="8">
        <v>45000000</v>
      </c>
      <c r="I87" s="5">
        <v>3</v>
      </c>
      <c r="J87" s="5" t="s">
        <v>10</v>
      </c>
      <c r="K87" s="5">
        <v>4</v>
      </c>
      <c r="L87" s="6"/>
      <c r="M87" s="6"/>
    </row>
    <row r="88" spans="1:13" s="11" customFormat="1" x14ac:dyDescent="0.25">
      <c r="A88" s="5">
        <v>52</v>
      </c>
      <c r="B88" s="5">
        <v>15</v>
      </c>
      <c r="C88" s="5">
        <v>25</v>
      </c>
      <c r="D88" s="5" t="s">
        <v>270</v>
      </c>
      <c r="E88" s="5" t="s">
        <v>262</v>
      </c>
      <c r="F88" s="5" t="s">
        <v>271</v>
      </c>
      <c r="G88" s="5" t="s">
        <v>23</v>
      </c>
      <c r="H88" s="8">
        <v>45000000</v>
      </c>
      <c r="I88" s="5">
        <v>3</v>
      </c>
      <c r="J88" s="5" t="s">
        <v>10</v>
      </c>
      <c r="K88" s="5">
        <v>4</v>
      </c>
      <c r="L88" s="6"/>
      <c r="M88" s="6"/>
    </row>
    <row r="89" spans="1:13" s="11" customFormat="1" x14ac:dyDescent="0.25">
      <c r="A89" s="5">
        <v>103</v>
      </c>
      <c r="B89" s="5">
        <v>37</v>
      </c>
      <c r="C89" s="5">
        <v>52</v>
      </c>
      <c r="D89" s="5" t="s">
        <v>272</v>
      </c>
      <c r="E89" s="5" t="s">
        <v>262</v>
      </c>
      <c r="F89" s="5" t="s">
        <v>273</v>
      </c>
      <c r="G89" s="5" t="s">
        <v>23</v>
      </c>
      <c r="H89" s="8">
        <v>35000000</v>
      </c>
      <c r="I89" s="5">
        <v>3</v>
      </c>
      <c r="J89" s="5" t="s">
        <v>10</v>
      </c>
      <c r="K89" s="5">
        <v>4</v>
      </c>
      <c r="L89" s="6"/>
      <c r="M89" s="6"/>
    </row>
    <row r="90" spans="1:13" s="11" customFormat="1" x14ac:dyDescent="0.25">
      <c r="A90" s="5">
        <v>79</v>
      </c>
      <c r="B90" s="5">
        <v>96</v>
      </c>
      <c r="C90" s="5">
        <v>103</v>
      </c>
      <c r="D90" s="5" t="s">
        <v>274</v>
      </c>
      <c r="E90" s="5" t="s">
        <v>262</v>
      </c>
      <c r="F90" s="5" t="s">
        <v>275</v>
      </c>
      <c r="G90" s="5" t="s">
        <v>23</v>
      </c>
      <c r="H90" s="8">
        <v>35000000</v>
      </c>
      <c r="I90" s="5">
        <v>3</v>
      </c>
      <c r="J90" s="5" t="s">
        <v>96</v>
      </c>
      <c r="K90" s="5">
        <v>4</v>
      </c>
      <c r="L90" s="6"/>
      <c r="M90" s="6"/>
    </row>
    <row r="91" spans="1:13" s="11" customFormat="1" x14ac:dyDescent="0.25">
      <c r="A91" s="5">
        <v>9</v>
      </c>
      <c r="B91" s="5">
        <v>52</v>
      </c>
      <c r="C91" s="5">
        <v>68</v>
      </c>
      <c r="D91" s="5" t="s">
        <v>276</v>
      </c>
      <c r="E91" s="5" t="s">
        <v>277</v>
      </c>
      <c r="F91" s="5" t="s">
        <v>278</v>
      </c>
      <c r="G91" s="5" t="s">
        <v>21</v>
      </c>
      <c r="H91" s="8">
        <v>50000000</v>
      </c>
      <c r="I91" s="5">
        <v>6</v>
      </c>
      <c r="J91" s="5" t="s">
        <v>96</v>
      </c>
      <c r="K91" s="5">
        <v>5</v>
      </c>
      <c r="L91" s="6"/>
      <c r="M91" s="6"/>
    </row>
    <row r="92" spans="1:13" x14ac:dyDescent="0.25">
      <c r="A92" s="5">
        <v>20</v>
      </c>
      <c r="B92" s="5">
        <v>58</v>
      </c>
      <c r="C92" s="5">
        <v>73</v>
      </c>
      <c r="D92" s="5" t="s">
        <v>279</v>
      </c>
      <c r="E92" s="5" t="s">
        <v>262</v>
      </c>
      <c r="F92" s="5" t="s">
        <v>280</v>
      </c>
      <c r="G92" s="5" t="s">
        <v>23</v>
      </c>
      <c r="H92" s="8">
        <v>25000000</v>
      </c>
      <c r="I92" s="5">
        <v>3</v>
      </c>
      <c r="J92" s="5" t="s">
        <v>96</v>
      </c>
      <c r="K92" s="5">
        <v>4</v>
      </c>
      <c r="L92" s="6"/>
      <c r="M92" s="6"/>
    </row>
    <row r="93" spans="1:13" s="11" customFormat="1" x14ac:dyDescent="0.25">
      <c r="A93" s="5">
        <v>88</v>
      </c>
      <c r="B93" s="5">
        <v>24</v>
      </c>
      <c r="C93" s="5">
        <v>37</v>
      </c>
      <c r="D93" s="5" t="s">
        <v>281</v>
      </c>
      <c r="E93" s="5" t="s">
        <v>368</v>
      </c>
      <c r="F93" s="5" t="s">
        <v>282</v>
      </c>
      <c r="G93" s="5" t="s">
        <v>283</v>
      </c>
      <c r="H93" s="8">
        <v>10250000</v>
      </c>
      <c r="I93" s="5">
        <v>9</v>
      </c>
      <c r="J93" s="5" t="s">
        <v>11</v>
      </c>
      <c r="K93" s="5">
        <v>4</v>
      </c>
      <c r="L93" s="6"/>
      <c r="M93" s="6"/>
    </row>
    <row r="94" spans="1:13" x14ac:dyDescent="0.25">
      <c r="A94" s="5">
        <v>98</v>
      </c>
      <c r="B94" s="5">
        <v>107</v>
      </c>
      <c r="C94" s="5">
        <v>112</v>
      </c>
      <c r="D94" s="5" t="s">
        <v>284</v>
      </c>
      <c r="E94" s="5" t="s">
        <v>232</v>
      </c>
      <c r="F94" s="5" t="s">
        <v>285</v>
      </c>
      <c r="G94" s="5" t="s">
        <v>21</v>
      </c>
      <c r="H94" s="8">
        <v>22000000</v>
      </c>
      <c r="I94" s="5">
        <v>6</v>
      </c>
      <c r="J94" s="5" t="s">
        <v>96</v>
      </c>
      <c r="K94" s="5">
        <v>4</v>
      </c>
      <c r="L94" s="6"/>
      <c r="M94" s="6"/>
    </row>
    <row r="95" spans="1:13" x14ac:dyDescent="0.25">
      <c r="A95" s="5">
        <v>83</v>
      </c>
      <c r="B95" s="5">
        <v>99</v>
      </c>
      <c r="C95" s="5">
        <v>105</v>
      </c>
      <c r="D95" s="5" t="s">
        <v>286</v>
      </c>
      <c r="E95" s="5" t="s">
        <v>287</v>
      </c>
      <c r="F95" s="5" t="s">
        <v>374</v>
      </c>
      <c r="G95" s="5" t="s">
        <v>23</v>
      </c>
      <c r="H95" s="8">
        <v>35000000</v>
      </c>
      <c r="I95" s="5">
        <v>3</v>
      </c>
      <c r="J95" s="5" t="s">
        <v>96</v>
      </c>
      <c r="K95" s="5">
        <v>5</v>
      </c>
      <c r="L95" s="6"/>
      <c r="M95" s="6"/>
    </row>
    <row r="96" spans="1:13" x14ac:dyDescent="0.25">
      <c r="A96" s="5">
        <v>67</v>
      </c>
      <c r="B96" s="5">
        <v>91</v>
      </c>
      <c r="C96" s="5">
        <v>98</v>
      </c>
      <c r="D96" s="5" t="s">
        <v>288</v>
      </c>
      <c r="E96" s="5" t="s">
        <v>26</v>
      </c>
      <c r="F96" s="5" t="s">
        <v>289</v>
      </c>
      <c r="G96" s="5" t="s">
        <v>27</v>
      </c>
      <c r="H96" s="8">
        <v>8000000</v>
      </c>
      <c r="I96" s="5">
        <v>7</v>
      </c>
      <c r="J96" s="5" t="s">
        <v>96</v>
      </c>
      <c r="K96" s="5">
        <v>4</v>
      </c>
      <c r="L96" s="6"/>
      <c r="M96" s="6"/>
    </row>
    <row r="97" spans="1:13" x14ac:dyDescent="0.25">
      <c r="A97" s="5">
        <v>65</v>
      </c>
      <c r="B97" s="5">
        <v>89</v>
      </c>
      <c r="C97" s="5">
        <v>32</v>
      </c>
      <c r="D97" s="5" t="s">
        <v>290</v>
      </c>
      <c r="E97" s="5" t="s">
        <v>65</v>
      </c>
      <c r="F97" s="5" t="s">
        <v>291</v>
      </c>
      <c r="G97" s="5" t="s">
        <v>66</v>
      </c>
      <c r="H97" s="8">
        <v>35000000</v>
      </c>
      <c r="I97" s="5">
        <v>1</v>
      </c>
      <c r="J97" s="5" t="s">
        <v>115</v>
      </c>
      <c r="K97" s="5">
        <v>4</v>
      </c>
      <c r="L97" s="6"/>
      <c r="M97" s="6"/>
    </row>
    <row r="98" spans="1:13" x14ac:dyDescent="0.25">
      <c r="A98" s="5">
        <v>80</v>
      </c>
      <c r="B98" s="5">
        <v>25</v>
      </c>
      <c r="C98" s="5">
        <v>38</v>
      </c>
      <c r="D98" s="5" t="s">
        <v>292</v>
      </c>
      <c r="E98" s="5" t="s">
        <v>13</v>
      </c>
      <c r="F98" s="5" t="s">
        <v>293</v>
      </c>
      <c r="G98" s="5" t="s">
        <v>294</v>
      </c>
      <c r="H98" s="8">
        <v>40000000</v>
      </c>
      <c r="I98" s="5">
        <v>3</v>
      </c>
      <c r="J98" s="5" t="s">
        <v>22</v>
      </c>
      <c r="K98" s="5">
        <v>4</v>
      </c>
      <c r="L98" s="6"/>
      <c r="M98" s="6"/>
    </row>
    <row r="99" spans="1:13" x14ac:dyDescent="0.25">
      <c r="A99" s="5">
        <v>5</v>
      </c>
      <c r="B99" s="5">
        <v>4</v>
      </c>
      <c r="C99" s="5">
        <v>4</v>
      </c>
      <c r="D99" s="5" t="s">
        <v>295</v>
      </c>
      <c r="E99" s="5" t="s">
        <v>29</v>
      </c>
      <c r="F99" s="5" t="s">
        <v>296</v>
      </c>
      <c r="G99" s="5" t="s">
        <v>21</v>
      </c>
      <c r="H99" s="8">
        <v>25000000</v>
      </c>
      <c r="I99" s="5">
        <v>6</v>
      </c>
      <c r="J99" s="5" t="s">
        <v>10</v>
      </c>
      <c r="K99" s="5">
        <v>5</v>
      </c>
      <c r="L99" s="6"/>
      <c r="M99" s="6"/>
    </row>
    <row r="100" spans="1:13" x14ac:dyDescent="0.25">
      <c r="A100" s="5">
        <v>45</v>
      </c>
      <c r="B100" s="5">
        <v>13</v>
      </c>
      <c r="C100" s="5">
        <v>23</v>
      </c>
      <c r="D100" s="5" t="s">
        <v>297</v>
      </c>
      <c r="E100" s="5" t="s">
        <v>29</v>
      </c>
      <c r="F100" s="5" t="s">
        <v>298</v>
      </c>
      <c r="G100" s="5" t="s">
        <v>21</v>
      </c>
      <c r="H100" s="8">
        <v>25000000</v>
      </c>
      <c r="I100" s="5">
        <v>6</v>
      </c>
      <c r="J100" s="5" t="s">
        <v>10</v>
      </c>
      <c r="K100" s="5">
        <v>5</v>
      </c>
      <c r="L100" s="6"/>
      <c r="M100" s="6"/>
    </row>
    <row r="101" spans="1:13" x14ac:dyDescent="0.25">
      <c r="A101" s="5">
        <v>115</v>
      </c>
      <c r="B101" s="5">
        <v>114</v>
      </c>
      <c r="C101" s="5">
        <v>118</v>
      </c>
      <c r="D101" s="5" t="s">
        <v>299</v>
      </c>
      <c r="E101" s="5" t="s">
        <v>254</v>
      </c>
      <c r="F101" s="5" t="s">
        <v>77</v>
      </c>
      <c r="G101" s="5" t="s">
        <v>27</v>
      </c>
      <c r="H101" s="8">
        <v>34000000</v>
      </c>
      <c r="I101" s="5">
        <v>7</v>
      </c>
      <c r="J101" s="5" t="s">
        <v>96</v>
      </c>
      <c r="K101" s="5">
        <v>5</v>
      </c>
      <c r="L101" s="6"/>
      <c r="M101" s="6"/>
    </row>
    <row r="102" spans="1:13" x14ac:dyDescent="0.25">
      <c r="A102" s="5">
        <v>100</v>
      </c>
      <c r="B102" s="5">
        <v>35</v>
      </c>
      <c r="C102" s="5">
        <v>50</v>
      </c>
      <c r="D102" s="5" t="s">
        <v>300</v>
      </c>
      <c r="E102" s="5" t="s">
        <v>31</v>
      </c>
      <c r="F102" s="5" t="s">
        <v>301</v>
      </c>
      <c r="G102" s="5" t="s">
        <v>32</v>
      </c>
      <c r="H102" s="8">
        <v>20000000</v>
      </c>
      <c r="I102" s="5">
        <v>8</v>
      </c>
      <c r="J102" s="5" t="s">
        <v>10</v>
      </c>
      <c r="K102" s="5">
        <v>5</v>
      </c>
      <c r="L102" s="6"/>
      <c r="M102" s="6"/>
    </row>
    <row r="103" spans="1:13" x14ac:dyDescent="0.25">
      <c r="A103" s="5">
        <v>95</v>
      </c>
      <c r="B103" s="5">
        <v>32</v>
      </c>
      <c r="C103" s="5">
        <v>47</v>
      </c>
      <c r="D103" s="5" t="s">
        <v>302</v>
      </c>
      <c r="E103" s="5" t="s">
        <v>86</v>
      </c>
      <c r="F103" s="5" t="s">
        <v>303</v>
      </c>
      <c r="G103" s="5" t="s">
        <v>53</v>
      </c>
      <c r="H103" s="8">
        <v>25000000</v>
      </c>
      <c r="I103" s="5">
        <v>1</v>
      </c>
      <c r="J103" s="5" t="s">
        <v>10</v>
      </c>
      <c r="K103" s="5">
        <v>4</v>
      </c>
      <c r="L103" s="6"/>
      <c r="M103" s="6"/>
    </row>
    <row r="104" spans="1:13" x14ac:dyDescent="0.25">
      <c r="A104" s="5">
        <v>11</v>
      </c>
      <c r="B104" s="5">
        <v>124</v>
      </c>
      <c r="C104" s="5">
        <v>126</v>
      </c>
      <c r="D104" s="5" t="s">
        <v>304</v>
      </c>
      <c r="E104" s="5" t="s">
        <v>26</v>
      </c>
      <c r="F104" s="5" t="s">
        <v>305</v>
      </c>
      <c r="G104" s="5" t="s">
        <v>27</v>
      </c>
      <c r="H104" s="8">
        <v>27000000</v>
      </c>
      <c r="I104" s="5">
        <v>7</v>
      </c>
      <c r="J104" s="5" t="s">
        <v>306</v>
      </c>
      <c r="K104" s="5">
        <v>4</v>
      </c>
      <c r="L104" s="6"/>
      <c r="M104" s="6"/>
    </row>
    <row r="105" spans="1:13" ht="17.25" x14ac:dyDescent="0.25">
      <c r="A105" s="5">
        <v>111</v>
      </c>
      <c r="B105" s="5">
        <v>113</v>
      </c>
      <c r="C105" s="5">
        <v>57</v>
      </c>
      <c r="D105" s="5" t="s">
        <v>307</v>
      </c>
      <c r="E105" s="5" t="s">
        <v>67</v>
      </c>
      <c r="F105" s="5" t="s">
        <v>308</v>
      </c>
      <c r="G105" s="5" t="s">
        <v>384</v>
      </c>
      <c r="H105" s="57">
        <v>30000000</v>
      </c>
      <c r="I105" s="5">
        <v>8</v>
      </c>
      <c r="J105" s="5" t="s">
        <v>115</v>
      </c>
      <c r="K105" s="5">
        <v>4</v>
      </c>
      <c r="L105" s="11" t="s">
        <v>375</v>
      </c>
      <c r="M105" s="6"/>
    </row>
    <row r="106" spans="1:13" x14ac:dyDescent="0.25">
      <c r="A106" s="5">
        <v>14</v>
      </c>
      <c r="B106" s="5">
        <v>5</v>
      </c>
      <c r="C106" s="5">
        <v>6</v>
      </c>
      <c r="D106" s="5" t="s">
        <v>309</v>
      </c>
      <c r="E106" s="5" t="s">
        <v>24</v>
      </c>
      <c r="F106" s="5" t="s">
        <v>310</v>
      </c>
      <c r="G106" s="5" t="s">
        <v>311</v>
      </c>
      <c r="H106" s="8">
        <v>50000000</v>
      </c>
      <c r="I106" s="5">
        <v>7</v>
      </c>
      <c r="J106" s="5" t="s">
        <v>22</v>
      </c>
      <c r="K106" s="5">
        <v>4</v>
      </c>
      <c r="L106" s="6"/>
      <c r="M106" s="6"/>
    </row>
    <row r="107" spans="1:13" x14ac:dyDescent="0.25">
      <c r="A107" s="5">
        <v>101</v>
      </c>
      <c r="B107" s="5">
        <v>36</v>
      </c>
      <c r="C107" s="5">
        <v>51</v>
      </c>
      <c r="D107" s="5" t="s">
        <v>312</v>
      </c>
      <c r="E107" s="5" t="s">
        <v>49</v>
      </c>
      <c r="F107" s="5" t="s">
        <v>313</v>
      </c>
      <c r="G107" s="5" t="s">
        <v>89</v>
      </c>
      <c r="H107" s="8">
        <v>11000000</v>
      </c>
      <c r="I107" s="5">
        <v>4</v>
      </c>
      <c r="J107" s="5" t="s">
        <v>10</v>
      </c>
      <c r="K107" s="5">
        <v>5</v>
      </c>
      <c r="L107" s="6"/>
      <c r="M107" s="6"/>
    </row>
    <row r="108" spans="1:13" s="11" customFormat="1" x14ac:dyDescent="0.25">
      <c r="A108" s="5">
        <v>106</v>
      </c>
      <c r="B108" s="5">
        <v>40</v>
      </c>
      <c r="C108" s="5">
        <v>54</v>
      </c>
      <c r="D108" s="5" t="s">
        <v>314</v>
      </c>
      <c r="E108" s="5" t="s">
        <v>315</v>
      </c>
      <c r="F108" s="5" t="s">
        <v>316</v>
      </c>
      <c r="G108" s="5" t="s">
        <v>75</v>
      </c>
      <c r="H108" s="8">
        <v>37000000</v>
      </c>
      <c r="I108" s="5">
        <v>3</v>
      </c>
      <c r="J108" s="5" t="s">
        <v>11</v>
      </c>
      <c r="K108" s="5">
        <v>4</v>
      </c>
      <c r="L108" s="6"/>
      <c r="M108" s="6"/>
    </row>
    <row r="109" spans="1:13" s="11" customFormat="1" ht="15" customHeight="1" x14ac:dyDescent="0.25">
      <c r="A109" s="24">
        <v>76</v>
      </c>
      <c r="B109" s="24">
        <v>76</v>
      </c>
      <c r="C109" s="24">
        <v>76</v>
      </c>
      <c r="D109" s="24" t="s">
        <v>317</v>
      </c>
      <c r="E109" s="24" t="s">
        <v>68</v>
      </c>
      <c r="F109" s="24" t="s">
        <v>318</v>
      </c>
      <c r="G109" s="32" t="s">
        <v>377</v>
      </c>
      <c r="H109" s="30">
        <v>50000000</v>
      </c>
      <c r="I109" s="24" t="s">
        <v>367</v>
      </c>
      <c r="J109" s="24" t="s">
        <v>367</v>
      </c>
      <c r="K109" s="24">
        <v>5</v>
      </c>
      <c r="L109" s="12"/>
      <c r="M109" s="12"/>
    </row>
    <row r="110" spans="1:13" x14ac:dyDescent="0.25">
      <c r="A110" s="5">
        <v>84</v>
      </c>
      <c r="B110" s="5">
        <v>27</v>
      </c>
      <c r="C110" s="5">
        <v>41</v>
      </c>
      <c r="D110" s="5" t="s">
        <v>319</v>
      </c>
      <c r="E110" s="5" t="s">
        <v>38</v>
      </c>
      <c r="F110" s="5" t="s">
        <v>320</v>
      </c>
      <c r="G110" s="5" t="s">
        <v>27</v>
      </c>
      <c r="H110" s="8">
        <v>50000000</v>
      </c>
      <c r="I110" s="5">
        <v>7</v>
      </c>
      <c r="J110" s="5" t="s">
        <v>22</v>
      </c>
      <c r="K110" s="5">
        <v>4</v>
      </c>
      <c r="L110" s="6"/>
      <c r="M110" s="6"/>
    </row>
    <row r="111" spans="1:13" x14ac:dyDescent="0.25">
      <c r="A111" s="5">
        <v>15</v>
      </c>
      <c r="B111" s="5">
        <v>56</v>
      </c>
      <c r="C111" s="5">
        <v>72</v>
      </c>
      <c r="D111" s="5" t="s">
        <v>321</v>
      </c>
      <c r="E111" s="5" t="s">
        <v>315</v>
      </c>
      <c r="F111" s="5" t="s">
        <v>322</v>
      </c>
      <c r="G111" s="5" t="s">
        <v>75</v>
      </c>
      <c r="H111" s="8">
        <v>37000000</v>
      </c>
      <c r="I111" s="5">
        <v>3</v>
      </c>
      <c r="J111" s="5" t="s">
        <v>96</v>
      </c>
      <c r="K111" s="5">
        <v>4</v>
      </c>
      <c r="L111" s="6"/>
      <c r="M111" s="6"/>
    </row>
    <row r="112" spans="1:13" x14ac:dyDescent="0.25">
      <c r="A112" s="5">
        <v>8</v>
      </c>
      <c r="B112" s="5">
        <v>51</v>
      </c>
      <c r="C112" s="5">
        <v>5</v>
      </c>
      <c r="D112" s="5" t="s">
        <v>323</v>
      </c>
      <c r="E112" s="5" t="s">
        <v>49</v>
      </c>
      <c r="F112" s="5" t="s">
        <v>324</v>
      </c>
      <c r="G112" s="5" t="s">
        <v>52</v>
      </c>
      <c r="H112" s="8">
        <v>20000000</v>
      </c>
      <c r="I112" s="5">
        <v>9</v>
      </c>
      <c r="J112" s="5" t="s">
        <v>115</v>
      </c>
      <c r="K112" s="5">
        <v>5</v>
      </c>
      <c r="L112" s="6"/>
      <c r="M112" s="6"/>
    </row>
    <row r="113" spans="1:13" x14ac:dyDescent="0.25">
      <c r="A113" s="5">
        <v>85</v>
      </c>
      <c r="B113" s="5">
        <v>100</v>
      </c>
      <c r="C113" s="5">
        <v>42</v>
      </c>
      <c r="D113" s="5" t="s">
        <v>325</v>
      </c>
      <c r="E113" s="5" t="s">
        <v>60</v>
      </c>
      <c r="F113" s="5" t="s">
        <v>326</v>
      </c>
      <c r="G113" s="5" t="s">
        <v>62</v>
      </c>
      <c r="H113" s="8">
        <v>44000000</v>
      </c>
      <c r="I113" s="5">
        <v>9</v>
      </c>
      <c r="J113" s="5" t="s">
        <v>115</v>
      </c>
      <c r="K113" s="5">
        <v>5</v>
      </c>
      <c r="L113" s="6"/>
      <c r="M113" s="6"/>
    </row>
    <row r="114" spans="1:13" x14ac:dyDescent="0.25">
      <c r="A114" s="5">
        <v>117</v>
      </c>
      <c r="B114" s="5">
        <v>115</v>
      </c>
      <c r="C114" s="5">
        <v>119</v>
      </c>
      <c r="D114" s="5" t="s">
        <v>327</v>
      </c>
      <c r="E114" s="5" t="s">
        <v>29</v>
      </c>
      <c r="F114" s="5" t="s">
        <v>328</v>
      </c>
      <c r="G114" s="5" t="s">
        <v>21</v>
      </c>
      <c r="H114" s="8">
        <v>40000000</v>
      </c>
      <c r="I114" s="5">
        <v>6</v>
      </c>
      <c r="J114" s="5" t="s">
        <v>96</v>
      </c>
      <c r="K114" s="5">
        <v>5</v>
      </c>
      <c r="L114" s="6"/>
      <c r="M114" s="6"/>
    </row>
    <row r="115" spans="1:13" x14ac:dyDescent="0.25">
      <c r="A115" s="5">
        <v>51</v>
      </c>
      <c r="B115" s="5">
        <v>126</v>
      </c>
      <c r="C115" s="5">
        <v>127</v>
      </c>
      <c r="D115" s="5" t="s">
        <v>329</v>
      </c>
      <c r="E115" s="5" t="s">
        <v>26</v>
      </c>
      <c r="F115" s="5" t="s">
        <v>330</v>
      </c>
      <c r="G115" s="5" t="s">
        <v>27</v>
      </c>
      <c r="H115" s="8">
        <v>7000000</v>
      </c>
      <c r="I115" s="5">
        <v>7</v>
      </c>
      <c r="J115" s="5" t="s">
        <v>306</v>
      </c>
      <c r="K115" s="5">
        <v>4</v>
      </c>
      <c r="L115" s="6"/>
      <c r="M115" s="6"/>
    </row>
    <row r="116" spans="1:13" x14ac:dyDescent="0.25">
      <c r="A116" s="5">
        <v>108</v>
      </c>
      <c r="B116" s="5">
        <v>112</v>
      </c>
      <c r="C116" s="5">
        <v>117</v>
      </c>
      <c r="D116" s="5" t="s">
        <v>331</v>
      </c>
      <c r="E116" s="5" t="s">
        <v>81</v>
      </c>
      <c r="F116" s="5" t="s">
        <v>332</v>
      </c>
      <c r="G116" s="5" t="s">
        <v>48</v>
      </c>
      <c r="H116" s="8">
        <v>40000000</v>
      </c>
      <c r="I116" s="5">
        <v>7</v>
      </c>
      <c r="J116" s="5" t="s">
        <v>96</v>
      </c>
      <c r="K116" s="5">
        <v>5</v>
      </c>
      <c r="L116" s="6"/>
      <c r="M116" s="6"/>
    </row>
    <row r="117" spans="1:13" x14ac:dyDescent="0.25">
      <c r="A117" s="5">
        <v>48</v>
      </c>
      <c r="B117" s="5">
        <v>14</v>
      </c>
      <c r="C117" s="5">
        <v>24</v>
      </c>
      <c r="D117" s="5" t="s">
        <v>333</v>
      </c>
      <c r="E117" s="5" t="s">
        <v>26</v>
      </c>
      <c r="F117" s="5" t="s">
        <v>334</v>
      </c>
      <c r="G117" s="5" t="s">
        <v>27</v>
      </c>
      <c r="H117" s="8">
        <v>20000000</v>
      </c>
      <c r="I117" s="5">
        <v>7</v>
      </c>
      <c r="J117" s="5" t="s">
        <v>11</v>
      </c>
      <c r="K117" s="5">
        <v>4</v>
      </c>
      <c r="L117" s="6"/>
      <c r="M117" s="6"/>
    </row>
    <row r="118" spans="1:13" x14ac:dyDescent="0.25">
      <c r="A118" s="5">
        <v>22</v>
      </c>
      <c r="B118" s="5">
        <v>60</v>
      </c>
      <c r="C118" s="5">
        <v>10</v>
      </c>
      <c r="D118" s="5" t="s">
        <v>335</v>
      </c>
      <c r="E118" s="5" t="s">
        <v>336</v>
      </c>
      <c r="F118" s="5" t="s">
        <v>337</v>
      </c>
      <c r="G118" s="5" t="s">
        <v>61</v>
      </c>
      <c r="H118" s="8">
        <v>43000000</v>
      </c>
      <c r="I118" s="5">
        <v>10</v>
      </c>
      <c r="J118" s="5" t="s">
        <v>115</v>
      </c>
      <c r="K118" s="5">
        <v>5</v>
      </c>
      <c r="L118" s="6"/>
      <c r="M118" s="6"/>
    </row>
    <row r="119" spans="1:13" x14ac:dyDescent="0.25">
      <c r="A119" s="5">
        <v>60</v>
      </c>
      <c r="B119" s="5">
        <v>17</v>
      </c>
      <c r="C119" s="5">
        <v>28</v>
      </c>
      <c r="D119" s="5" t="s">
        <v>338</v>
      </c>
      <c r="E119" s="5" t="s">
        <v>41</v>
      </c>
      <c r="F119" s="5" t="s">
        <v>339</v>
      </c>
      <c r="G119" s="5" t="s">
        <v>46</v>
      </c>
      <c r="H119" s="8">
        <v>25000000</v>
      </c>
      <c r="I119" s="5">
        <v>9</v>
      </c>
      <c r="J119" s="5" t="s">
        <v>22</v>
      </c>
      <c r="K119" s="5">
        <v>5</v>
      </c>
      <c r="L119" s="6"/>
      <c r="M119" s="6"/>
    </row>
    <row r="120" spans="1:13" x14ac:dyDescent="0.25">
      <c r="A120" s="5">
        <v>89</v>
      </c>
      <c r="B120" s="5">
        <v>29</v>
      </c>
      <c r="C120" s="5">
        <v>44</v>
      </c>
      <c r="D120" s="5" t="s">
        <v>340</v>
      </c>
      <c r="E120" s="5" t="s">
        <v>41</v>
      </c>
      <c r="F120" s="5" t="s">
        <v>341</v>
      </c>
      <c r="G120" s="5" t="s">
        <v>46</v>
      </c>
      <c r="H120" s="8">
        <v>25000000</v>
      </c>
      <c r="I120" s="5">
        <v>9</v>
      </c>
      <c r="J120" s="5" t="s">
        <v>22</v>
      </c>
      <c r="K120" s="5">
        <v>5</v>
      </c>
      <c r="L120" s="6"/>
      <c r="M120" s="6"/>
    </row>
    <row r="121" spans="1:13" x14ac:dyDescent="0.25">
      <c r="A121" s="5">
        <v>54</v>
      </c>
      <c r="B121" s="5">
        <v>82</v>
      </c>
      <c r="C121" s="5">
        <v>90</v>
      </c>
      <c r="D121" s="5" t="s">
        <v>342</v>
      </c>
      <c r="E121" s="5" t="s">
        <v>13</v>
      </c>
      <c r="F121" s="5" t="s">
        <v>343</v>
      </c>
      <c r="G121" s="5" t="s">
        <v>76</v>
      </c>
      <c r="H121" s="8">
        <v>38000000</v>
      </c>
      <c r="I121" s="5">
        <v>3</v>
      </c>
      <c r="J121" s="5" t="s">
        <v>96</v>
      </c>
      <c r="K121" s="5">
        <v>4</v>
      </c>
      <c r="L121" s="6"/>
      <c r="M121" s="6"/>
    </row>
    <row r="122" spans="1:13" ht="17.25" x14ac:dyDescent="0.25">
      <c r="A122" s="5">
        <v>58</v>
      </c>
      <c r="B122" s="5">
        <v>16</v>
      </c>
      <c r="C122" s="5">
        <v>27</v>
      </c>
      <c r="D122" s="5" t="s">
        <v>344</v>
      </c>
      <c r="E122" s="5" t="s">
        <v>345</v>
      </c>
      <c r="F122" s="5" t="s">
        <v>346</v>
      </c>
      <c r="G122" s="5" t="s">
        <v>385</v>
      </c>
      <c r="H122" s="8">
        <v>35000000</v>
      </c>
      <c r="I122" s="5">
        <v>2</v>
      </c>
      <c r="J122" s="5">
        <v>1</v>
      </c>
      <c r="K122" s="5">
        <v>4</v>
      </c>
      <c r="L122" s="12" t="s">
        <v>378</v>
      </c>
      <c r="M122" s="6"/>
    </row>
    <row r="123" spans="1:13" x14ac:dyDescent="0.25">
      <c r="A123" s="5">
        <v>114</v>
      </c>
      <c r="B123" s="5">
        <v>45</v>
      </c>
      <c r="C123" s="5">
        <v>60</v>
      </c>
      <c r="D123" s="5" t="s">
        <v>347</v>
      </c>
      <c r="E123" s="5" t="s">
        <v>57</v>
      </c>
      <c r="F123" s="5" t="s">
        <v>348</v>
      </c>
      <c r="G123" s="5" t="s">
        <v>47</v>
      </c>
      <c r="H123" s="8">
        <v>40000000</v>
      </c>
      <c r="I123" s="5">
        <v>3</v>
      </c>
      <c r="J123" s="5" t="s">
        <v>22</v>
      </c>
      <c r="K123" s="5">
        <v>4</v>
      </c>
      <c r="L123" s="6"/>
      <c r="M123" s="6"/>
    </row>
    <row r="124" spans="1:13" x14ac:dyDescent="0.25">
      <c r="A124" s="5">
        <v>107</v>
      </c>
      <c r="B124" s="5">
        <v>41</v>
      </c>
      <c r="C124" s="5">
        <v>55</v>
      </c>
      <c r="D124" s="5" t="s">
        <v>349</v>
      </c>
      <c r="E124" s="5" t="s">
        <v>63</v>
      </c>
      <c r="F124" s="5" t="s">
        <v>350</v>
      </c>
      <c r="G124" s="5" t="s">
        <v>64</v>
      </c>
      <c r="H124" s="8">
        <v>6000000</v>
      </c>
      <c r="I124" s="5">
        <v>13</v>
      </c>
      <c r="J124" s="5" t="s">
        <v>22</v>
      </c>
      <c r="K124" s="5">
        <v>4</v>
      </c>
      <c r="L124" s="6"/>
      <c r="M124" s="6"/>
    </row>
    <row r="125" spans="1:13" x14ac:dyDescent="0.25">
      <c r="A125" s="5">
        <v>72</v>
      </c>
      <c r="B125" s="5">
        <v>127</v>
      </c>
      <c r="C125" s="5">
        <v>35</v>
      </c>
      <c r="D125" s="5" t="s">
        <v>351</v>
      </c>
      <c r="E125" s="5" t="s">
        <v>44</v>
      </c>
      <c r="F125" s="5" t="s">
        <v>352</v>
      </c>
      <c r="G125" s="5" t="s">
        <v>45</v>
      </c>
      <c r="H125" s="8">
        <v>25000000</v>
      </c>
      <c r="I125" s="5">
        <v>11</v>
      </c>
      <c r="J125" s="5" t="s">
        <v>353</v>
      </c>
      <c r="K125" s="5">
        <v>4</v>
      </c>
      <c r="L125" s="6"/>
      <c r="M125" s="6"/>
    </row>
    <row r="126" spans="1:13" x14ac:dyDescent="0.25">
      <c r="A126" s="5">
        <v>86</v>
      </c>
      <c r="B126" s="5">
        <v>101</v>
      </c>
      <c r="C126" s="5">
        <v>106</v>
      </c>
      <c r="D126" s="5" t="s">
        <v>354</v>
      </c>
      <c r="E126" s="5" t="s">
        <v>20</v>
      </c>
      <c r="F126" s="5" t="s">
        <v>355</v>
      </c>
      <c r="G126" s="5" t="s">
        <v>21</v>
      </c>
      <c r="H126" s="8">
        <v>30000000</v>
      </c>
      <c r="I126" s="5">
        <v>6</v>
      </c>
      <c r="J126" s="5" t="s">
        <v>96</v>
      </c>
      <c r="K126" s="5">
        <v>4</v>
      </c>
      <c r="L126" s="6"/>
      <c r="M126" s="6"/>
    </row>
    <row r="127" spans="1:13" x14ac:dyDescent="0.25">
      <c r="A127" s="5">
        <v>27</v>
      </c>
      <c r="B127" s="5">
        <v>62</v>
      </c>
      <c r="C127" s="5">
        <v>75</v>
      </c>
      <c r="D127" s="5" t="s">
        <v>356</v>
      </c>
      <c r="E127" s="5" t="s">
        <v>20</v>
      </c>
      <c r="F127" s="5" t="s">
        <v>357</v>
      </c>
      <c r="G127" s="5" t="s">
        <v>21</v>
      </c>
      <c r="H127" s="8">
        <v>40000000</v>
      </c>
      <c r="I127" s="5">
        <v>6</v>
      </c>
      <c r="J127" s="5" t="s">
        <v>96</v>
      </c>
      <c r="K127" s="5">
        <v>4</v>
      </c>
      <c r="L127" s="6"/>
      <c r="M127" s="6"/>
    </row>
    <row r="128" spans="1:13" x14ac:dyDescent="0.25">
      <c r="A128" s="5">
        <v>99</v>
      </c>
      <c r="B128" s="5">
        <v>108</v>
      </c>
      <c r="C128" s="5">
        <v>113</v>
      </c>
      <c r="D128" s="5" t="s">
        <v>358</v>
      </c>
      <c r="E128" s="5" t="s">
        <v>20</v>
      </c>
      <c r="F128" s="5" t="s">
        <v>359</v>
      </c>
      <c r="G128" s="5" t="s">
        <v>21</v>
      </c>
      <c r="H128" s="8">
        <v>50000000</v>
      </c>
      <c r="I128" s="5">
        <v>6</v>
      </c>
      <c r="J128" s="5" t="s">
        <v>96</v>
      </c>
      <c r="K128" s="5">
        <v>4</v>
      </c>
      <c r="L128" s="6"/>
      <c r="M128" s="6"/>
    </row>
    <row r="129" spans="1:14" x14ac:dyDescent="0.25">
      <c r="A129" s="5">
        <v>90</v>
      </c>
      <c r="B129" s="5">
        <v>30</v>
      </c>
      <c r="C129" s="5">
        <v>45</v>
      </c>
      <c r="D129" s="5" t="s">
        <v>360</v>
      </c>
      <c r="E129" s="5" t="s">
        <v>30</v>
      </c>
      <c r="F129" s="5" t="s">
        <v>361</v>
      </c>
      <c r="G129" s="5" t="s">
        <v>46</v>
      </c>
      <c r="H129" s="8">
        <v>20000000</v>
      </c>
      <c r="I129" s="5">
        <v>9</v>
      </c>
      <c r="J129" s="5" t="s">
        <v>10</v>
      </c>
      <c r="K129" s="5">
        <v>5</v>
      </c>
      <c r="L129" s="11"/>
      <c r="M129" s="6"/>
    </row>
    <row r="130" spans="1:14" x14ac:dyDescent="0.25">
      <c r="A130" s="5">
        <v>32</v>
      </c>
      <c r="B130" s="5">
        <v>66</v>
      </c>
      <c r="C130" s="5">
        <v>15</v>
      </c>
      <c r="D130" s="5" t="s">
        <v>362</v>
      </c>
      <c r="E130" s="5" t="s">
        <v>30</v>
      </c>
      <c r="F130" s="5" t="s">
        <v>363</v>
      </c>
      <c r="G130" s="5" t="s">
        <v>46</v>
      </c>
      <c r="H130" s="8">
        <v>25000000</v>
      </c>
      <c r="I130" s="5">
        <v>9</v>
      </c>
      <c r="J130" s="5" t="s">
        <v>115</v>
      </c>
      <c r="K130" s="5">
        <v>5</v>
      </c>
      <c r="L130" s="6"/>
      <c r="M130" s="6"/>
    </row>
    <row r="131" spans="1:14" x14ac:dyDescent="0.25">
      <c r="A131" s="7"/>
      <c r="B131" s="7"/>
      <c r="C131" s="7"/>
      <c r="D131" s="5"/>
      <c r="E131" s="5"/>
      <c r="F131" s="5"/>
      <c r="G131" s="5"/>
      <c r="H131" s="8"/>
      <c r="I131" s="5"/>
      <c r="J131" s="5"/>
      <c r="K131" s="5"/>
      <c r="L131" s="6"/>
      <c r="M131" s="6"/>
    </row>
    <row r="132" spans="1:14" x14ac:dyDescent="0.25">
      <c r="A132" s="13"/>
      <c r="B132" s="13"/>
      <c r="C132" s="13"/>
      <c r="D132" s="7"/>
      <c r="E132" s="14"/>
      <c r="F132" s="14"/>
      <c r="G132" s="7" t="s">
        <v>90</v>
      </c>
      <c r="H132" s="8">
        <f>SUM(H4:H131)</f>
        <v>4540830653</v>
      </c>
      <c r="I132" s="14"/>
      <c r="J132" s="14"/>
      <c r="K132" s="14"/>
      <c r="L132" s="6"/>
      <c r="M132" s="6"/>
    </row>
    <row r="133" spans="1:14" x14ac:dyDescent="0.25">
      <c r="H133" s="15"/>
      <c r="L133" s="11"/>
    </row>
    <row r="134" spans="1:14" x14ac:dyDescent="0.25">
      <c r="A134" s="1"/>
      <c r="B134" s="1"/>
      <c r="C134" s="1"/>
      <c r="D134" s="16" t="s">
        <v>91</v>
      </c>
      <c r="E134" s="33" t="s">
        <v>425</v>
      </c>
      <c r="H134" s="15"/>
    </row>
    <row r="135" spans="1:14" ht="15.75" thickBot="1" x14ac:dyDescent="0.3">
      <c r="G135" s="17"/>
      <c r="H135" s="15"/>
      <c r="I135" s="17"/>
    </row>
    <row r="136" spans="1:14" ht="23.25" x14ac:dyDescent="0.35">
      <c r="A136" s="48" t="s">
        <v>93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50"/>
    </row>
    <row r="137" spans="1:14" ht="23.25" x14ac:dyDescent="0.35">
      <c r="A137" s="51" t="s">
        <v>0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3"/>
    </row>
    <row r="138" spans="1:14" s="23" customFormat="1" x14ac:dyDescent="0.25">
      <c r="A138" s="3" t="s">
        <v>1</v>
      </c>
      <c r="B138" s="3" t="s">
        <v>391</v>
      </c>
      <c r="C138" s="3" t="s">
        <v>392</v>
      </c>
      <c r="D138" s="3" t="s">
        <v>2</v>
      </c>
      <c r="E138" s="3" t="s">
        <v>3</v>
      </c>
      <c r="F138" s="3" t="s">
        <v>4</v>
      </c>
      <c r="G138" s="3" t="s">
        <v>5</v>
      </c>
      <c r="H138" s="3" t="s">
        <v>6</v>
      </c>
      <c r="I138" s="3" t="s">
        <v>7</v>
      </c>
      <c r="J138" s="3" t="s">
        <v>8</v>
      </c>
      <c r="K138" s="3" t="s">
        <v>9</v>
      </c>
      <c r="L138" s="22"/>
      <c r="M138" s="22"/>
      <c r="N138" s="16"/>
    </row>
    <row r="139" spans="1:14" x14ac:dyDescent="0.25">
      <c r="A139" s="5" t="s">
        <v>367</v>
      </c>
      <c r="B139" s="5" t="s">
        <v>367</v>
      </c>
      <c r="C139" s="5" t="s">
        <v>367</v>
      </c>
      <c r="D139" s="5" t="s">
        <v>415</v>
      </c>
      <c r="E139" s="5" t="s">
        <v>416</v>
      </c>
      <c r="F139" s="5" t="s">
        <v>417</v>
      </c>
      <c r="G139" s="5" t="s">
        <v>418</v>
      </c>
      <c r="H139" s="8">
        <v>25000000</v>
      </c>
      <c r="I139" s="5">
        <v>9</v>
      </c>
      <c r="J139" s="5" t="s">
        <v>306</v>
      </c>
      <c r="K139" s="5">
        <v>4</v>
      </c>
      <c r="L139" s="6"/>
      <c r="M139" s="6"/>
    </row>
    <row r="140" spans="1:14" x14ac:dyDescent="0.25">
      <c r="A140" s="5" t="s">
        <v>367</v>
      </c>
      <c r="B140" s="5" t="s">
        <v>367</v>
      </c>
      <c r="C140" s="5" t="s">
        <v>367</v>
      </c>
      <c r="D140" s="5" t="s">
        <v>420</v>
      </c>
      <c r="E140" s="5" t="s">
        <v>368</v>
      </c>
      <c r="F140" s="5" t="s">
        <v>208</v>
      </c>
      <c r="G140" s="5" t="s">
        <v>66</v>
      </c>
      <c r="H140" s="8">
        <v>12500000</v>
      </c>
      <c r="I140" s="5">
        <v>1</v>
      </c>
      <c r="J140" s="5" t="s">
        <v>115</v>
      </c>
      <c r="K140" s="5">
        <v>4</v>
      </c>
      <c r="L140" s="6"/>
      <c r="M140" s="6"/>
    </row>
    <row r="141" spans="1:14" x14ac:dyDescent="0.25">
      <c r="A141" s="5" t="s">
        <v>367</v>
      </c>
      <c r="B141" s="5" t="s">
        <v>367</v>
      </c>
      <c r="C141" s="5" t="s">
        <v>367</v>
      </c>
      <c r="D141" s="5" t="s">
        <v>421</v>
      </c>
      <c r="E141" s="5" t="s">
        <v>422</v>
      </c>
      <c r="F141" s="5" t="s">
        <v>423</v>
      </c>
      <c r="G141" s="5" t="s">
        <v>424</v>
      </c>
      <c r="H141" s="8">
        <v>200000000</v>
      </c>
      <c r="I141" s="5" t="s">
        <v>367</v>
      </c>
      <c r="J141" s="5" t="s">
        <v>367</v>
      </c>
      <c r="K141" s="5" t="s">
        <v>367</v>
      </c>
      <c r="L141" s="6"/>
      <c r="M141" s="6"/>
    </row>
    <row r="142" spans="1:14" x14ac:dyDescent="0.25">
      <c r="A142" s="5"/>
      <c r="B142" s="5"/>
      <c r="C142" s="5"/>
      <c r="D142" s="5"/>
      <c r="E142" s="5"/>
      <c r="F142" s="5"/>
      <c r="G142" s="5"/>
      <c r="H142" s="8"/>
      <c r="I142" s="5"/>
      <c r="J142" s="5"/>
      <c r="K142" s="5"/>
      <c r="L142" s="6"/>
      <c r="M142" s="6"/>
    </row>
    <row r="143" spans="1:14" s="20" customFormat="1" x14ac:dyDescent="0.25">
      <c r="A143" s="7"/>
      <c r="B143" s="7"/>
      <c r="C143" s="7"/>
      <c r="D143" s="7"/>
      <c r="E143" s="7"/>
      <c r="F143" s="7"/>
      <c r="G143" s="7" t="s">
        <v>90</v>
      </c>
      <c r="H143" s="8">
        <f>SUM(H139:H142)</f>
        <v>237500000</v>
      </c>
      <c r="I143" s="7"/>
      <c r="J143" s="7"/>
      <c r="K143" s="7"/>
    </row>
    <row r="144" spans="1:14" s="20" customFormat="1" x14ac:dyDescent="0.25"/>
    <row r="145" spans="4:4" s="20" customFormat="1" ht="17.25" x14ac:dyDescent="0.25">
      <c r="D145" s="20" t="s">
        <v>386</v>
      </c>
    </row>
    <row r="146" spans="4:4" ht="17.25" x14ac:dyDescent="0.25">
      <c r="D146" s="20" t="s">
        <v>387</v>
      </c>
    </row>
    <row r="147" spans="4:4" ht="17.25" x14ac:dyDescent="0.25">
      <c r="D147" s="20" t="s">
        <v>388</v>
      </c>
    </row>
    <row r="148" spans="4:4" ht="17.25" x14ac:dyDescent="0.25">
      <c r="D148" s="20" t="s">
        <v>365</v>
      </c>
    </row>
    <row r="149" spans="4:4" ht="17.25" x14ac:dyDescent="0.25">
      <c r="D149" s="20" t="s">
        <v>366</v>
      </c>
    </row>
    <row r="150" spans="4:4" ht="17.25" x14ac:dyDescent="0.25">
      <c r="D150" s="20" t="s">
        <v>376</v>
      </c>
    </row>
    <row r="151" spans="4:4" ht="17.25" x14ac:dyDescent="0.25">
      <c r="D151" s="20" t="s">
        <v>389</v>
      </c>
    </row>
    <row r="152" spans="4:4" ht="17.25" x14ac:dyDescent="0.25">
      <c r="D152" s="20" t="s">
        <v>390</v>
      </c>
    </row>
  </sheetData>
  <autoFilter ref="A3:L130" xr:uid="{9AFE3530-1BD6-4E5E-942A-187773787BBF}"/>
  <sortState xmlns:xlrd2="http://schemas.microsoft.com/office/spreadsheetml/2017/richdata2" ref="D4:K130">
    <sortCondition ref="K4:K130"/>
    <sortCondition ref="D4:D130"/>
  </sortState>
  <mergeCells count="4">
    <mergeCell ref="A1:K1"/>
    <mergeCell ref="A2:K2"/>
    <mergeCell ref="A136:K136"/>
    <mergeCell ref="A137:K137"/>
  </mergeCells>
  <phoneticPr fontId="14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37FF9-4B36-4A5C-8069-864514516B33}">
  <dimension ref="A1:N9"/>
  <sheetViews>
    <sheetView workbookViewId="0">
      <selection activeCell="H5" sqref="H5"/>
    </sheetView>
  </sheetViews>
  <sheetFormatPr defaultColWidth="9" defaultRowHeight="15" x14ac:dyDescent="0.25"/>
  <cols>
    <col min="1" max="1" width="16" bestFit="1" customWidth="1"/>
    <col min="2" max="3" width="16" customWidth="1"/>
    <col min="4" max="4" width="19.85546875" bestFit="1" customWidth="1"/>
    <col min="5" max="5" width="38.7109375" customWidth="1"/>
    <col min="6" max="6" width="48.7109375" customWidth="1"/>
    <col min="7" max="7" width="28.140625" bestFit="1" customWidth="1"/>
    <col min="8" max="8" width="18.5703125" bestFit="1" customWidth="1"/>
    <col min="9" max="9" width="13" customWidth="1"/>
    <col min="10" max="10" width="9.5703125" customWidth="1"/>
    <col min="11" max="11" width="20" bestFit="1" customWidth="1"/>
    <col min="12" max="12" width="9.85546875" bestFit="1" customWidth="1"/>
  </cols>
  <sheetData>
    <row r="1" spans="1:14" ht="21" x14ac:dyDescent="0.35">
      <c r="A1" s="54" t="s">
        <v>401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"/>
      <c r="M2" s="1"/>
      <c r="N2" s="4"/>
    </row>
    <row r="3" spans="1:14" ht="15.75" x14ac:dyDescent="0.25">
      <c r="A3" s="36" t="s">
        <v>394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1"/>
      <c r="M3" s="1"/>
      <c r="N3" s="4"/>
    </row>
    <row r="4" spans="1:14" x14ac:dyDescent="0.25">
      <c r="A4" s="7"/>
      <c r="B4" s="7"/>
      <c r="C4" s="7"/>
      <c r="D4" s="7"/>
      <c r="E4" s="7"/>
      <c r="F4" s="7"/>
      <c r="G4" s="7"/>
      <c r="H4" s="18"/>
      <c r="I4" s="19"/>
      <c r="J4" s="19"/>
      <c r="K4" s="19"/>
      <c r="L4" s="39"/>
    </row>
    <row r="5" spans="1:14" ht="15.75" thickBot="1" x14ac:dyDescent="0.3">
      <c r="A5" s="34"/>
      <c r="B5" s="34"/>
      <c r="C5" s="34"/>
      <c r="D5" s="34"/>
      <c r="E5" s="34"/>
      <c r="F5" s="34"/>
      <c r="G5" s="2" t="s">
        <v>90</v>
      </c>
      <c r="H5" s="35">
        <f>SUM(H4:H4)</f>
        <v>0</v>
      </c>
      <c r="I5" s="34"/>
      <c r="J5" s="34"/>
      <c r="K5" s="34"/>
    </row>
    <row r="6" spans="1:14" ht="19.5" thickTop="1" x14ac:dyDescent="0.3">
      <c r="A6" s="55" t="s">
        <v>393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4" x14ac:dyDescent="0.25">
      <c r="A7" s="2" t="s">
        <v>1</v>
      </c>
      <c r="B7" s="2" t="s">
        <v>391</v>
      </c>
      <c r="C7" s="2" t="s">
        <v>392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  <c r="K7" s="3" t="s">
        <v>9</v>
      </c>
    </row>
    <row r="8" spans="1:14" x14ac:dyDescent="0.25">
      <c r="A8" s="7"/>
      <c r="B8" s="7"/>
      <c r="C8" s="7"/>
      <c r="D8" s="7"/>
      <c r="E8" s="7"/>
      <c r="F8" s="7"/>
      <c r="G8" s="7"/>
      <c r="H8" s="18"/>
      <c r="I8" s="19"/>
      <c r="J8" s="19"/>
      <c r="K8" s="19"/>
    </row>
    <row r="9" spans="1:14" x14ac:dyDescent="0.25">
      <c r="A9" s="34"/>
      <c r="B9" s="34"/>
      <c r="C9" s="34"/>
      <c r="D9" s="34"/>
      <c r="E9" s="34"/>
      <c r="F9" s="34"/>
      <c r="G9" s="2" t="s">
        <v>90</v>
      </c>
      <c r="H9" s="35">
        <f>SUM(H8:H8)</f>
        <v>0</v>
      </c>
      <c r="I9" s="34"/>
      <c r="J9" s="34"/>
      <c r="K9" s="34"/>
    </row>
  </sheetData>
  <mergeCells count="2">
    <mergeCell ref="A1:K1"/>
    <mergeCell ref="A6:K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2B765-8A09-4761-A8BB-C6729A32A92B}">
  <dimension ref="A1:N22"/>
  <sheetViews>
    <sheetView workbookViewId="0">
      <selection activeCell="J4" sqref="J4:J17"/>
    </sheetView>
  </sheetViews>
  <sheetFormatPr defaultColWidth="9" defaultRowHeight="15" x14ac:dyDescent="0.25"/>
  <cols>
    <col min="1" max="1" width="16" bestFit="1" customWidth="1"/>
    <col min="2" max="3" width="16" customWidth="1"/>
    <col min="4" max="4" width="19.85546875" bestFit="1" customWidth="1"/>
    <col min="5" max="5" width="38.7109375" customWidth="1"/>
    <col min="6" max="6" width="48.7109375" customWidth="1"/>
    <col min="7" max="7" width="28.140625" bestFit="1" customWidth="1"/>
    <col min="8" max="8" width="18.5703125" bestFit="1" customWidth="1"/>
    <col min="9" max="9" width="13" customWidth="1"/>
    <col min="10" max="10" width="9.5703125" customWidth="1"/>
    <col min="11" max="11" width="20" bestFit="1" customWidth="1"/>
    <col min="12" max="12" width="9.85546875" bestFit="1" customWidth="1"/>
  </cols>
  <sheetData>
    <row r="1" spans="1:14" ht="21" x14ac:dyDescent="0.35">
      <c r="A1" s="54" t="s">
        <v>402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"/>
      <c r="M2" s="1"/>
      <c r="N2" s="4"/>
    </row>
    <row r="3" spans="1:14" s="11" customFormat="1" ht="15.75" x14ac:dyDescent="0.25">
      <c r="A3" s="36" t="s">
        <v>395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39"/>
    </row>
    <row r="4" spans="1:14" x14ac:dyDescent="0.25">
      <c r="A4" s="5">
        <v>7</v>
      </c>
      <c r="B4" s="5">
        <v>50</v>
      </c>
      <c r="C4" s="5">
        <v>67</v>
      </c>
      <c r="D4" s="5" t="s">
        <v>157</v>
      </c>
      <c r="E4" s="5" t="s">
        <v>155</v>
      </c>
      <c r="F4" s="5" t="s">
        <v>158</v>
      </c>
      <c r="G4" s="5" t="s">
        <v>159</v>
      </c>
      <c r="H4" s="8">
        <v>35000000</v>
      </c>
      <c r="I4" s="5">
        <v>6</v>
      </c>
      <c r="J4" s="5" t="s">
        <v>96</v>
      </c>
      <c r="K4" s="5">
        <v>4</v>
      </c>
      <c r="L4" s="39"/>
    </row>
    <row r="5" spans="1:14" x14ac:dyDescent="0.25">
      <c r="A5" s="5">
        <v>27</v>
      </c>
      <c r="B5" s="5">
        <v>62</v>
      </c>
      <c r="C5" s="5">
        <v>75</v>
      </c>
      <c r="D5" s="5" t="s">
        <v>356</v>
      </c>
      <c r="E5" s="5" t="s">
        <v>20</v>
      </c>
      <c r="F5" s="5" t="s">
        <v>357</v>
      </c>
      <c r="G5" s="5" t="s">
        <v>21</v>
      </c>
      <c r="H5" s="8">
        <v>40000000</v>
      </c>
      <c r="I5" s="5">
        <v>6</v>
      </c>
      <c r="J5" s="5" t="s">
        <v>96</v>
      </c>
      <c r="K5" s="5">
        <v>4</v>
      </c>
      <c r="L5" s="39"/>
    </row>
    <row r="6" spans="1:14" x14ac:dyDescent="0.25">
      <c r="A6" s="5">
        <v>30</v>
      </c>
      <c r="B6" s="5">
        <v>65</v>
      </c>
      <c r="C6" s="5">
        <v>79</v>
      </c>
      <c r="D6" s="5" t="s">
        <v>105</v>
      </c>
      <c r="E6" s="5" t="s">
        <v>20</v>
      </c>
      <c r="F6" s="5" t="s">
        <v>106</v>
      </c>
      <c r="G6" s="5" t="s">
        <v>21</v>
      </c>
      <c r="H6" s="8">
        <v>12000000</v>
      </c>
      <c r="I6" s="5">
        <v>6</v>
      </c>
      <c r="J6" s="5" t="s">
        <v>96</v>
      </c>
      <c r="K6" s="5">
        <v>4</v>
      </c>
      <c r="L6" s="39"/>
    </row>
    <row r="7" spans="1:14" x14ac:dyDescent="0.25">
      <c r="A7" s="5">
        <v>35</v>
      </c>
      <c r="B7" s="5">
        <v>68</v>
      </c>
      <c r="C7" s="5">
        <v>81</v>
      </c>
      <c r="D7" s="5" t="s">
        <v>136</v>
      </c>
      <c r="E7" s="5" t="s">
        <v>20</v>
      </c>
      <c r="F7" s="5" t="s">
        <v>137</v>
      </c>
      <c r="G7" s="5" t="s">
        <v>21</v>
      </c>
      <c r="H7" s="8">
        <v>38000000</v>
      </c>
      <c r="I7" s="5">
        <v>6</v>
      </c>
      <c r="J7" s="5" t="s">
        <v>96</v>
      </c>
      <c r="K7" s="5">
        <v>4</v>
      </c>
      <c r="L7" s="39"/>
    </row>
    <row r="8" spans="1:14" x14ac:dyDescent="0.25">
      <c r="A8" s="5">
        <v>56</v>
      </c>
      <c r="B8" s="5">
        <v>84</v>
      </c>
      <c r="C8" s="5">
        <v>92</v>
      </c>
      <c r="D8" s="5" t="s">
        <v>149</v>
      </c>
      <c r="E8" s="5" t="s">
        <v>20</v>
      </c>
      <c r="F8" s="5" t="s">
        <v>150</v>
      </c>
      <c r="G8" s="5" t="s">
        <v>21</v>
      </c>
      <c r="H8" s="8">
        <v>33500000</v>
      </c>
      <c r="I8" s="5">
        <v>6</v>
      </c>
      <c r="J8" s="5" t="s">
        <v>96</v>
      </c>
      <c r="K8" s="5">
        <v>4</v>
      </c>
      <c r="L8" s="39"/>
    </row>
    <row r="9" spans="1:14" x14ac:dyDescent="0.25">
      <c r="A9" s="5">
        <v>59</v>
      </c>
      <c r="B9" s="5">
        <v>86</v>
      </c>
      <c r="C9" s="5">
        <v>94</v>
      </c>
      <c r="D9" s="5" t="s">
        <v>210</v>
      </c>
      <c r="E9" s="5" t="s">
        <v>20</v>
      </c>
      <c r="F9" s="5" t="s">
        <v>211</v>
      </c>
      <c r="G9" s="5" t="s">
        <v>21</v>
      </c>
      <c r="H9" s="8">
        <v>45000000</v>
      </c>
      <c r="I9" s="5">
        <v>6</v>
      </c>
      <c r="J9" s="5" t="s">
        <v>96</v>
      </c>
      <c r="K9" s="5">
        <v>4</v>
      </c>
      <c r="L9" s="39"/>
    </row>
    <row r="10" spans="1:14" x14ac:dyDescent="0.25">
      <c r="A10" s="5">
        <v>63</v>
      </c>
      <c r="B10" s="5">
        <v>87</v>
      </c>
      <c r="C10" s="5">
        <v>95</v>
      </c>
      <c r="D10" s="5" t="s">
        <v>231</v>
      </c>
      <c r="E10" s="5" t="s">
        <v>232</v>
      </c>
      <c r="F10" s="5" t="s">
        <v>233</v>
      </c>
      <c r="G10" s="5" t="s">
        <v>21</v>
      </c>
      <c r="H10" s="8">
        <v>25000000</v>
      </c>
      <c r="I10" s="5">
        <v>6</v>
      </c>
      <c r="J10" s="5" t="s">
        <v>96</v>
      </c>
      <c r="K10" s="5">
        <v>4</v>
      </c>
      <c r="L10" s="39"/>
    </row>
    <row r="11" spans="1:14" x14ac:dyDescent="0.25">
      <c r="A11" s="5">
        <v>64</v>
      </c>
      <c r="B11" s="5">
        <v>88</v>
      </c>
      <c r="C11" s="5">
        <v>96</v>
      </c>
      <c r="D11" s="5" t="s">
        <v>234</v>
      </c>
      <c r="E11" s="5" t="s">
        <v>155</v>
      </c>
      <c r="F11" s="5" t="s">
        <v>235</v>
      </c>
      <c r="G11" s="5" t="s">
        <v>12</v>
      </c>
      <c r="H11" s="8">
        <v>50000000</v>
      </c>
      <c r="I11" s="5">
        <v>6</v>
      </c>
      <c r="J11" s="5" t="s">
        <v>96</v>
      </c>
      <c r="K11" s="5">
        <v>4</v>
      </c>
      <c r="L11" s="39"/>
    </row>
    <row r="12" spans="1:14" x14ac:dyDescent="0.25">
      <c r="A12" s="5">
        <v>66</v>
      </c>
      <c r="B12" s="5">
        <v>90</v>
      </c>
      <c r="C12" s="5">
        <v>97</v>
      </c>
      <c r="D12" s="5" t="s">
        <v>154</v>
      </c>
      <c r="E12" s="5" t="s">
        <v>155</v>
      </c>
      <c r="F12" s="5" t="s">
        <v>156</v>
      </c>
      <c r="G12" s="5" t="s">
        <v>12</v>
      </c>
      <c r="H12" s="8">
        <v>48000000</v>
      </c>
      <c r="I12" s="5">
        <v>6</v>
      </c>
      <c r="J12" s="5" t="s">
        <v>96</v>
      </c>
      <c r="K12" s="5">
        <v>4</v>
      </c>
      <c r="L12" s="39"/>
    </row>
    <row r="13" spans="1:14" x14ac:dyDescent="0.25">
      <c r="A13" s="5">
        <v>75</v>
      </c>
      <c r="B13" s="5">
        <v>95</v>
      </c>
      <c r="C13" s="5">
        <v>102</v>
      </c>
      <c r="D13" s="5" t="s">
        <v>132</v>
      </c>
      <c r="E13" s="5" t="s">
        <v>20</v>
      </c>
      <c r="F13" s="5" t="s">
        <v>133</v>
      </c>
      <c r="G13" s="5" t="s">
        <v>21</v>
      </c>
      <c r="H13" s="8">
        <v>30000000</v>
      </c>
      <c r="I13" s="5">
        <v>6</v>
      </c>
      <c r="J13" s="5" t="s">
        <v>96</v>
      </c>
      <c r="K13" s="5">
        <v>4</v>
      </c>
      <c r="L13" s="39"/>
    </row>
    <row r="14" spans="1:14" x14ac:dyDescent="0.25">
      <c r="A14" s="5">
        <v>86</v>
      </c>
      <c r="B14" s="5">
        <v>101</v>
      </c>
      <c r="C14" s="5">
        <v>106</v>
      </c>
      <c r="D14" s="5" t="s">
        <v>354</v>
      </c>
      <c r="E14" s="5" t="s">
        <v>20</v>
      </c>
      <c r="F14" s="5" t="s">
        <v>355</v>
      </c>
      <c r="G14" s="5" t="s">
        <v>21</v>
      </c>
      <c r="H14" s="8">
        <v>30000000</v>
      </c>
      <c r="I14" s="5">
        <v>6</v>
      </c>
      <c r="J14" s="5" t="s">
        <v>96</v>
      </c>
      <c r="K14" s="5">
        <v>4</v>
      </c>
      <c r="L14" s="39"/>
    </row>
    <row r="15" spans="1:14" x14ac:dyDescent="0.25">
      <c r="A15" s="5">
        <v>87</v>
      </c>
      <c r="B15" s="5">
        <v>102</v>
      </c>
      <c r="C15" s="5">
        <v>107</v>
      </c>
      <c r="D15" s="5" t="s">
        <v>142</v>
      </c>
      <c r="E15" s="5" t="s">
        <v>20</v>
      </c>
      <c r="F15" s="5" t="s">
        <v>51</v>
      </c>
      <c r="G15" s="5" t="s">
        <v>21</v>
      </c>
      <c r="H15" s="8">
        <v>35000000</v>
      </c>
      <c r="I15" s="5">
        <v>6</v>
      </c>
      <c r="J15" s="5" t="s">
        <v>96</v>
      </c>
      <c r="K15" s="5">
        <v>4</v>
      </c>
      <c r="L15" s="39"/>
    </row>
    <row r="16" spans="1:14" x14ac:dyDescent="0.25">
      <c r="A16" s="5">
        <v>98</v>
      </c>
      <c r="B16" s="5">
        <v>107</v>
      </c>
      <c r="C16" s="5">
        <v>112</v>
      </c>
      <c r="D16" s="5" t="s">
        <v>284</v>
      </c>
      <c r="E16" s="5" t="s">
        <v>232</v>
      </c>
      <c r="F16" s="5" t="s">
        <v>285</v>
      </c>
      <c r="G16" s="5" t="s">
        <v>21</v>
      </c>
      <c r="H16" s="8">
        <v>22000000</v>
      </c>
      <c r="I16" s="5">
        <v>6</v>
      </c>
      <c r="J16" s="5" t="s">
        <v>96</v>
      </c>
      <c r="K16" s="5">
        <v>4</v>
      </c>
      <c r="L16" s="39"/>
    </row>
    <row r="17" spans="1:12" x14ac:dyDescent="0.25">
      <c r="A17" s="5">
        <v>99</v>
      </c>
      <c r="B17" s="5">
        <v>108</v>
      </c>
      <c r="C17" s="5">
        <v>113</v>
      </c>
      <c r="D17" s="5" t="s">
        <v>358</v>
      </c>
      <c r="E17" s="5" t="s">
        <v>20</v>
      </c>
      <c r="F17" s="5" t="s">
        <v>359</v>
      </c>
      <c r="G17" s="5" t="s">
        <v>21</v>
      </c>
      <c r="H17" s="8">
        <v>50000000</v>
      </c>
      <c r="I17" s="5">
        <v>6</v>
      </c>
      <c r="J17" s="5" t="s">
        <v>96</v>
      </c>
      <c r="K17" s="5">
        <v>4</v>
      </c>
      <c r="L17" s="40"/>
    </row>
    <row r="18" spans="1:12" ht="15.75" thickBot="1" x14ac:dyDescent="0.3">
      <c r="A18" s="34"/>
      <c r="B18" s="34"/>
      <c r="C18" s="34"/>
      <c r="D18" s="34"/>
      <c r="E18" s="34"/>
      <c r="F18" s="34"/>
      <c r="G18" s="2" t="s">
        <v>90</v>
      </c>
      <c r="H18" s="35">
        <f>SUM(H3:H17)</f>
        <v>493500000</v>
      </c>
      <c r="I18" s="34"/>
      <c r="J18" s="34"/>
      <c r="K18" s="34"/>
    </row>
    <row r="19" spans="1:12" ht="19.5" thickTop="1" x14ac:dyDescent="0.3">
      <c r="A19" s="55" t="s">
        <v>393</v>
      </c>
      <c r="B19" s="55"/>
      <c r="C19" s="55"/>
      <c r="D19" s="55"/>
      <c r="E19" s="55"/>
      <c r="F19" s="55"/>
      <c r="G19" s="55"/>
      <c r="H19" s="55"/>
      <c r="I19" s="55"/>
      <c r="J19" s="55"/>
      <c r="K19" s="56"/>
    </row>
    <row r="20" spans="1:12" x14ac:dyDescent="0.25">
      <c r="A20" s="2" t="s">
        <v>1</v>
      </c>
      <c r="B20" s="2" t="s">
        <v>391</v>
      </c>
      <c r="C20" s="2" t="s">
        <v>392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3" t="s">
        <v>7</v>
      </c>
      <c r="J20" s="3" t="s">
        <v>8</v>
      </c>
      <c r="K20" s="3" t="s">
        <v>9</v>
      </c>
    </row>
    <row r="21" spans="1:12" x14ac:dyDescent="0.25">
      <c r="A21" s="7"/>
      <c r="B21" s="7"/>
      <c r="C21" s="7"/>
      <c r="D21" s="7"/>
      <c r="E21" s="7"/>
      <c r="F21" s="7"/>
      <c r="G21" s="7"/>
      <c r="H21" s="18"/>
      <c r="I21" s="19"/>
      <c r="J21" s="19"/>
      <c r="K21" s="19"/>
    </row>
    <row r="22" spans="1:12" x14ac:dyDescent="0.25">
      <c r="A22" s="34"/>
      <c r="B22" s="34"/>
      <c r="C22" s="34"/>
      <c r="D22" s="34"/>
      <c r="E22" s="34"/>
      <c r="F22" s="34"/>
      <c r="G22" s="2" t="s">
        <v>90</v>
      </c>
      <c r="H22" s="35">
        <f>SUM(H21:H21)</f>
        <v>0</v>
      </c>
      <c r="I22" s="34"/>
      <c r="J22" s="34"/>
      <c r="K22" s="34"/>
    </row>
  </sheetData>
  <mergeCells count="2">
    <mergeCell ref="A1:K1"/>
    <mergeCell ref="A19:K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6D291-C218-46E2-A7A8-3230F68D4702}">
  <dimension ref="A1:N29"/>
  <sheetViews>
    <sheetView workbookViewId="0">
      <selection activeCell="H29" sqref="H29"/>
    </sheetView>
  </sheetViews>
  <sheetFormatPr defaultColWidth="9" defaultRowHeight="15" x14ac:dyDescent="0.25"/>
  <cols>
    <col min="1" max="1" width="16" bestFit="1" customWidth="1"/>
    <col min="2" max="3" width="16" customWidth="1"/>
    <col min="4" max="4" width="19.85546875" bestFit="1" customWidth="1"/>
    <col min="5" max="5" width="38.7109375" customWidth="1"/>
    <col min="6" max="6" width="48.7109375" customWidth="1"/>
    <col min="7" max="7" width="28.140625" bestFit="1" customWidth="1"/>
    <col min="8" max="8" width="18.5703125" bestFit="1" customWidth="1"/>
    <col min="9" max="9" width="13" customWidth="1"/>
    <col min="10" max="10" width="9.5703125" customWidth="1"/>
    <col min="11" max="11" width="20" bestFit="1" customWidth="1"/>
    <col min="12" max="12" width="9.85546875" bestFit="1" customWidth="1"/>
  </cols>
  <sheetData>
    <row r="1" spans="1:14" ht="21" x14ac:dyDescent="0.35">
      <c r="A1" s="54" t="s">
        <v>403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"/>
      <c r="M2" s="1"/>
      <c r="N2" s="4"/>
    </row>
    <row r="3" spans="1:14" ht="15.75" x14ac:dyDescent="0.25">
      <c r="A3" s="36" t="s">
        <v>394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1"/>
      <c r="M3" s="1"/>
      <c r="N3" s="4"/>
    </row>
    <row r="4" spans="1:14" x14ac:dyDescent="0.25">
      <c r="A4" s="5">
        <v>3</v>
      </c>
      <c r="B4" s="5">
        <v>2</v>
      </c>
      <c r="C4" s="5">
        <v>2</v>
      </c>
      <c r="D4" s="5" t="s">
        <v>209</v>
      </c>
      <c r="E4" s="5" t="s">
        <v>24</v>
      </c>
      <c r="F4" s="5" t="s">
        <v>85</v>
      </c>
      <c r="G4" s="5" t="s">
        <v>48</v>
      </c>
      <c r="H4" s="8">
        <v>35000000</v>
      </c>
      <c r="I4" s="5">
        <v>7</v>
      </c>
      <c r="J4" s="5" t="s">
        <v>22</v>
      </c>
      <c r="K4" s="5">
        <v>4</v>
      </c>
      <c r="L4" s="6"/>
      <c r="M4" s="1"/>
      <c r="N4" s="4"/>
    </row>
    <row r="5" spans="1:14" x14ac:dyDescent="0.25">
      <c r="A5" s="5">
        <v>14</v>
      </c>
      <c r="B5" s="5">
        <v>5</v>
      </c>
      <c r="C5" s="5">
        <v>6</v>
      </c>
      <c r="D5" s="5" t="s">
        <v>309</v>
      </c>
      <c r="E5" s="5" t="s">
        <v>24</v>
      </c>
      <c r="F5" s="5" t="s">
        <v>310</v>
      </c>
      <c r="G5" s="5" t="s">
        <v>311</v>
      </c>
      <c r="H5" s="8">
        <v>50000000</v>
      </c>
      <c r="I5" s="5">
        <v>7</v>
      </c>
      <c r="J5" s="5" t="s">
        <v>22</v>
      </c>
      <c r="K5" s="5">
        <v>4</v>
      </c>
      <c r="L5" s="6"/>
      <c r="M5" s="1"/>
      <c r="N5" s="4"/>
    </row>
    <row r="6" spans="1:14" x14ac:dyDescent="0.25">
      <c r="A6" s="5">
        <v>48</v>
      </c>
      <c r="B6" s="5">
        <v>14</v>
      </c>
      <c r="C6" s="5">
        <v>24</v>
      </c>
      <c r="D6" s="5" t="s">
        <v>333</v>
      </c>
      <c r="E6" s="5" t="s">
        <v>26</v>
      </c>
      <c r="F6" s="5" t="s">
        <v>334</v>
      </c>
      <c r="G6" s="5" t="s">
        <v>27</v>
      </c>
      <c r="H6" s="8">
        <v>20000000</v>
      </c>
      <c r="I6" s="5">
        <v>7</v>
      </c>
      <c r="J6" s="5" t="s">
        <v>11</v>
      </c>
      <c r="K6" s="5">
        <v>4</v>
      </c>
      <c r="L6" s="6"/>
      <c r="M6" s="1"/>
      <c r="N6" s="4"/>
    </row>
    <row r="7" spans="1:14" x14ac:dyDescent="0.25">
      <c r="A7" s="5">
        <v>84</v>
      </c>
      <c r="B7" s="5">
        <v>27</v>
      </c>
      <c r="C7" s="5">
        <v>41</v>
      </c>
      <c r="D7" s="5" t="s">
        <v>319</v>
      </c>
      <c r="E7" s="5" t="s">
        <v>38</v>
      </c>
      <c r="F7" s="5" t="s">
        <v>320</v>
      </c>
      <c r="G7" s="5" t="s">
        <v>27</v>
      </c>
      <c r="H7" s="8">
        <v>50000000</v>
      </c>
      <c r="I7" s="5">
        <v>7</v>
      </c>
      <c r="J7" s="5" t="s">
        <v>22</v>
      </c>
      <c r="K7" s="5">
        <v>4</v>
      </c>
      <c r="L7" s="6"/>
      <c r="M7" s="1"/>
      <c r="N7" s="4"/>
    </row>
    <row r="8" spans="1:14" x14ac:dyDescent="0.25">
      <c r="A8" s="5">
        <v>113</v>
      </c>
      <c r="B8" s="5">
        <v>44</v>
      </c>
      <c r="C8" s="5">
        <v>59</v>
      </c>
      <c r="D8" s="5" t="s">
        <v>229</v>
      </c>
      <c r="E8" s="5" t="s">
        <v>26</v>
      </c>
      <c r="F8" s="5" t="s">
        <v>230</v>
      </c>
      <c r="G8" s="5" t="s">
        <v>27</v>
      </c>
      <c r="H8" s="8">
        <v>44000000</v>
      </c>
      <c r="I8" s="5">
        <v>7</v>
      </c>
      <c r="J8" s="5" t="s">
        <v>10</v>
      </c>
      <c r="K8" s="5">
        <v>4</v>
      </c>
      <c r="L8" s="6"/>
      <c r="M8" s="1"/>
      <c r="N8" s="4"/>
    </row>
    <row r="9" spans="1:14" x14ac:dyDescent="0.25">
      <c r="A9" s="5">
        <v>118</v>
      </c>
      <c r="B9" s="5">
        <v>46</v>
      </c>
      <c r="C9" s="5">
        <v>61</v>
      </c>
      <c r="D9" s="5" t="s">
        <v>241</v>
      </c>
      <c r="E9" s="5" t="s">
        <v>82</v>
      </c>
      <c r="F9" s="5" t="s">
        <v>50</v>
      </c>
      <c r="G9" s="5" t="s">
        <v>27</v>
      </c>
      <c r="H9" s="8">
        <v>45000000</v>
      </c>
      <c r="I9" s="5">
        <v>7</v>
      </c>
      <c r="J9" s="5" t="s">
        <v>22</v>
      </c>
      <c r="K9" s="5">
        <v>4</v>
      </c>
      <c r="L9" s="6"/>
      <c r="M9" s="1"/>
      <c r="N9" s="4"/>
    </row>
    <row r="10" spans="1:14" ht="15.75" x14ac:dyDescent="0.25">
      <c r="A10" s="36" t="s">
        <v>395</v>
      </c>
      <c r="B10" s="37"/>
      <c r="C10" s="37"/>
      <c r="D10" s="37"/>
      <c r="E10" s="37"/>
      <c r="F10" s="37"/>
      <c r="G10" s="37"/>
      <c r="H10" s="37"/>
      <c r="I10" s="38"/>
      <c r="J10" s="38"/>
      <c r="K10" s="38"/>
      <c r="L10" s="1"/>
      <c r="M10" s="1"/>
      <c r="N10" s="4"/>
    </row>
    <row r="11" spans="1:14" ht="17.25" x14ac:dyDescent="0.25">
      <c r="A11" s="5">
        <v>2</v>
      </c>
      <c r="B11" s="5">
        <v>48</v>
      </c>
      <c r="C11" s="5">
        <v>65</v>
      </c>
      <c r="D11" s="5" t="s">
        <v>239</v>
      </c>
      <c r="E11" s="5" t="s">
        <v>82</v>
      </c>
      <c r="F11" s="5" t="s">
        <v>240</v>
      </c>
      <c r="G11" s="5" t="s">
        <v>381</v>
      </c>
      <c r="H11" s="57">
        <v>60000000</v>
      </c>
      <c r="I11" s="5">
        <v>7</v>
      </c>
      <c r="J11" s="5" t="s">
        <v>96</v>
      </c>
      <c r="K11" s="5">
        <v>4</v>
      </c>
      <c r="L11" s="11" t="s">
        <v>364</v>
      </c>
    </row>
    <row r="12" spans="1:14" x14ac:dyDescent="0.25">
      <c r="A12" s="5">
        <v>12</v>
      </c>
      <c r="B12" s="5">
        <v>54</v>
      </c>
      <c r="C12" s="5">
        <v>70</v>
      </c>
      <c r="D12" s="5" t="s">
        <v>220</v>
      </c>
      <c r="E12" s="5" t="s">
        <v>26</v>
      </c>
      <c r="F12" s="5" t="s">
        <v>221</v>
      </c>
      <c r="G12" s="5" t="s">
        <v>27</v>
      </c>
      <c r="H12" s="8">
        <v>40000000</v>
      </c>
      <c r="I12" s="5">
        <v>7</v>
      </c>
      <c r="J12" s="5" t="s">
        <v>96</v>
      </c>
      <c r="K12" s="5">
        <v>4</v>
      </c>
      <c r="L12" s="6"/>
    </row>
    <row r="13" spans="1:14" x14ac:dyDescent="0.25">
      <c r="A13" s="5">
        <v>33</v>
      </c>
      <c r="B13" s="5">
        <v>67</v>
      </c>
      <c r="C13" s="5">
        <v>80</v>
      </c>
      <c r="D13" s="5" t="s">
        <v>151</v>
      </c>
      <c r="E13" s="5" t="s">
        <v>24</v>
      </c>
      <c r="F13" s="5" t="s">
        <v>152</v>
      </c>
      <c r="G13" s="5" t="s">
        <v>153</v>
      </c>
      <c r="H13" s="8">
        <v>50000000</v>
      </c>
      <c r="I13" s="5">
        <v>7</v>
      </c>
      <c r="J13" s="5" t="s">
        <v>96</v>
      </c>
      <c r="K13" s="5">
        <v>4</v>
      </c>
      <c r="L13" s="6"/>
    </row>
    <row r="14" spans="1:14" x14ac:dyDescent="0.25">
      <c r="A14" s="5">
        <v>46</v>
      </c>
      <c r="B14" s="5">
        <v>75</v>
      </c>
      <c r="C14" s="5">
        <v>85</v>
      </c>
      <c r="D14" s="5" t="s">
        <v>189</v>
      </c>
      <c r="E14" s="5" t="s">
        <v>24</v>
      </c>
      <c r="F14" s="5" t="s">
        <v>43</v>
      </c>
      <c r="G14" s="5" t="s">
        <v>25</v>
      </c>
      <c r="H14" s="8">
        <v>30000000</v>
      </c>
      <c r="I14" s="5">
        <v>7</v>
      </c>
      <c r="J14" s="5" t="s">
        <v>96</v>
      </c>
      <c r="K14" s="5">
        <v>4</v>
      </c>
      <c r="L14" s="6"/>
    </row>
    <row r="15" spans="1:14" x14ac:dyDescent="0.25">
      <c r="A15" s="5">
        <v>67</v>
      </c>
      <c r="B15" s="5">
        <v>91</v>
      </c>
      <c r="C15" s="5">
        <v>98</v>
      </c>
      <c r="D15" s="5" t="s">
        <v>288</v>
      </c>
      <c r="E15" s="5" t="s">
        <v>26</v>
      </c>
      <c r="F15" s="5" t="s">
        <v>289</v>
      </c>
      <c r="G15" s="5" t="s">
        <v>27</v>
      </c>
      <c r="H15" s="8">
        <v>8000000</v>
      </c>
      <c r="I15" s="5">
        <v>7</v>
      </c>
      <c r="J15" s="5" t="s">
        <v>96</v>
      </c>
      <c r="K15" s="5">
        <v>4</v>
      </c>
      <c r="L15" s="6"/>
    </row>
    <row r="16" spans="1:14" x14ac:dyDescent="0.25">
      <c r="A16" s="5">
        <v>73</v>
      </c>
      <c r="B16" s="5">
        <v>94</v>
      </c>
      <c r="C16" s="5">
        <v>101</v>
      </c>
      <c r="D16" s="5" t="s">
        <v>225</v>
      </c>
      <c r="E16" s="5" t="s">
        <v>82</v>
      </c>
      <c r="F16" s="5" t="s">
        <v>226</v>
      </c>
      <c r="G16" s="5" t="s">
        <v>27</v>
      </c>
      <c r="H16" s="8">
        <v>50000000</v>
      </c>
      <c r="I16" s="5">
        <v>7</v>
      </c>
      <c r="J16" s="5" t="s">
        <v>96</v>
      </c>
      <c r="K16" s="5">
        <v>4</v>
      </c>
      <c r="L16" s="6"/>
    </row>
    <row r="17" spans="1:12" x14ac:dyDescent="0.25">
      <c r="A17" s="5">
        <v>94</v>
      </c>
      <c r="B17" s="5">
        <v>106</v>
      </c>
      <c r="C17" s="5">
        <v>111</v>
      </c>
      <c r="D17" s="5" t="s">
        <v>236</v>
      </c>
      <c r="E17" s="5" t="s">
        <v>24</v>
      </c>
      <c r="F17" s="5" t="s">
        <v>237</v>
      </c>
      <c r="G17" s="5" t="s">
        <v>238</v>
      </c>
      <c r="H17" s="8">
        <v>35000000</v>
      </c>
      <c r="I17" s="5">
        <v>7</v>
      </c>
      <c r="J17" s="5" t="s">
        <v>96</v>
      </c>
      <c r="K17" s="5">
        <v>4</v>
      </c>
      <c r="L17" s="6"/>
    </row>
    <row r="18" spans="1:12" x14ac:dyDescent="0.25">
      <c r="A18" s="5">
        <v>104</v>
      </c>
      <c r="B18" s="5">
        <v>111</v>
      </c>
      <c r="C18" s="5">
        <v>115</v>
      </c>
      <c r="D18" s="5" t="s">
        <v>216</v>
      </c>
      <c r="E18" s="5" t="s">
        <v>26</v>
      </c>
      <c r="F18" s="5" t="s">
        <v>217</v>
      </c>
      <c r="G18" s="5" t="s">
        <v>27</v>
      </c>
      <c r="H18" s="8">
        <v>30000000</v>
      </c>
      <c r="I18" s="5">
        <v>7</v>
      </c>
      <c r="J18" s="5" t="s">
        <v>96</v>
      </c>
      <c r="K18" s="5">
        <v>4</v>
      </c>
      <c r="L18" s="6"/>
    </row>
    <row r="19" spans="1:12" x14ac:dyDescent="0.25">
      <c r="A19" s="5">
        <v>119</v>
      </c>
      <c r="B19" s="5">
        <v>117</v>
      </c>
      <c r="C19" s="5">
        <v>120</v>
      </c>
      <c r="D19" s="5" t="s">
        <v>122</v>
      </c>
      <c r="E19" s="5" t="s">
        <v>24</v>
      </c>
      <c r="F19" s="5" t="s">
        <v>123</v>
      </c>
      <c r="G19" s="5" t="s">
        <v>48</v>
      </c>
      <c r="H19" s="8">
        <v>10000000</v>
      </c>
      <c r="I19" s="5">
        <v>7</v>
      </c>
      <c r="J19" s="5" t="s">
        <v>96</v>
      </c>
      <c r="K19" s="5">
        <v>4</v>
      </c>
      <c r="L19" s="6"/>
    </row>
    <row r="20" spans="1:12" s="11" customFormat="1" x14ac:dyDescent="0.25">
      <c r="A20" s="5">
        <v>123</v>
      </c>
      <c r="B20" s="5">
        <v>120</v>
      </c>
      <c r="C20" s="5">
        <v>123</v>
      </c>
      <c r="D20" s="5" t="s">
        <v>190</v>
      </c>
      <c r="E20" s="5" t="s">
        <v>24</v>
      </c>
      <c r="F20" s="5" t="s">
        <v>191</v>
      </c>
      <c r="G20" s="5" t="s">
        <v>25</v>
      </c>
      <c r="H20" s="8">
        <v>45000000</v>
      </c>
      <c r="I20" s="5">
        <v>7</v>
      </c>
      <c r="J20" s="5" t="s">
        <v>96</v>
      </c>
      <c r="K20" s="5">
        <v>4</v>
      </c>
      <c r="L20" s="6"/>
    </row>
    <row r="21" spans="1:12" s="11" customFormat="1" x14ac:dyDescent="0.25">
      <c r="A21" s="5">
        <v>126</v>
      </c>
      <c r="B21" s="5">
        <v>122</v>
      </c>
      <c r="C21" s="5">
        <v>124</v>
      </c>
      <c r="D21" s="5" t="s">
        <v>214</v>
      </c>
      <c r="E21" s="5" t="s">
        <v>26</v>
      </c>
      <c r="F21" s="5" t="s">
        <v>215</v>
      </c>
      <c r="G21" s="5" t="s">
        <v>28</v>
      </c>
      <c r="H21" s="8">
        <v>50000000</v>
      </c>
      <c r="I21" s="5">
        <v>7</v>
      </c>
      <c r="J21" s="5" t="s">
        <v>96</v>
      </c>
      <c r="K21" s="5">
        <v>4</v>
      </c>
      <c r="L21" s="6"/>
    </row>
    <row r="22" spans="1:12" ht="15.75" x14ac:dyDescent="0.25">
      <c r="A22" s="36" t="s">
        <v>397</v>
      </c>
      <c r="B22" s="37"/>
      <c r="C22" s="37"/>
      <c r="D22" s="37"/>
      <c r="E22" s="37"/>
      <c r="F22" s="37"/>
      <c r="G22" s="37"/>
      <c r="H22" s="37"/>
      <c r="I22" s="38"/>
      <c r="J22" s="38"/>
      <c r="K22" s="38"/>
      <c r="L22" s="40"/>
    </row>
    <row r="23" spans="1:12" x14ac:dyDescent="0.25">
      <c r="A23" s="5">
        <v>11</v>
      </c>
      <c r="B23" s="5">
        <v>124</v>
      </c>
      <c r="C23" s="5">
        <v>126</v>
      </c>
      <c r="D23" s="5" t="s">
        <v>304</v>
      </c>
      <c r="E23" s="5" t="s">
        <v>26</v>
      </c>
      <c r="F23" s="5" t="s">
        <v>305</v>
      </c>
      <c r="G23" s="5" t="s">
        <v>27</v>
      </c>
      <c r="H23" s="8">
        <v>27000000</v>
      </c>
      <c r="I23" s="5">
        <v>7</v>
      </c>
      <c r="J23" s="5" t="s">
        <v>306</v>
      </c>
      <c r="K23" s="5">
        <v>4</v>
      </c>
      <c r="L23" s="40"/>
    </row>
    <row r="24" spans="1:12" x14ac:dyDescent="0.25">
      <c r="A24" s="5">
        <v>51</v>
      </c>
      <c r="B24" s="5">
        <v>126</v>
      </c>
      <c r="C24" s="5">
        <v>127</v>
      </c>
      <c r="D24" s="5" t="s">
        <v>329</v>
      </c>
      <c r="E24" s="5" t="s">
        <v>26</v>
      </c>
      <c r="F24" s="5" t="s">
        <v>330</v>
      </c>
      <c r="G24" s="5" t="s">
        <v>27</v>
      </c>
      <c r="H24" s="8">
        <v>7000000</v>
      </c>
      <c r="I24" s="5">
        <v>7</v>
      </c>
      <c r="J24" s="5" t="s">
        <v>306</v>
      </c>
      <c r="K24" s="5">
        <v>4</v>
      </c>
      <c r="L24" s="40"/>
    </row>
    <row r="25" spans="1:12" ht="15.75" thickBot="1" x14ac:dyDescent="0.3">
      <c r="A25" s="34"/>
      <c r="B25" s="34"/>
      <c r="C25" s="34"/>
      <c r="D25" s="34"/>
      <c r="E25" s="34"/>
      <c r="F25" s="34"/>
      <c r="G25" s="2" t="s">
        <v>90</v>
      </c>
      <c r="H25" s="35">
        <f>SUM(H4:H24)</f>
        <v>686000000</v>
      </c>
      <c r="I25" s="34"/>
      <c r="J25" s="34"/>
      <c r="K25" s="34"/>
    </row>
    <row r="26" spans="1:12" ht="19.5" thickTop="1" x14ac:dyDescent="0.3">
      <c r="A26" s="55" t="s">
        <v>393</v>
      </c>
      <c r="B26" s="55"/>
      <c r="C26" s="55"/>
      <c r="D26" s="55"/>
      <c r="E26" s="55"/>
      <c r="F26" s="55"/>
      <c r="G26" s="55"/>
      <c r="H26" s="55"/>
      <c r="I26" s="55"/>
      <c r="J26" s="55"/>
      <c r="K26" s="56"/>
    </row>
    <row r="27" spans="1:12" x14ac:dyDescent="0.25">
      <c r="A27" s="2" t="s">
        <v>1</v>
      </c>
      <c r="B27" s="2" t="s">
        <v>391</v>
      </c>
      <c r="C27" s="2" t="s">
        <v>392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3" t="s">
        <v>7</v>
      </c>
      <c r="J27" s="3" t="s">
        <v>8</v>
      </c>
      <c r="K27" s="3" t="s">
        <v>9</v>
      </c>
    </row>
    <row r="28" spans="1:12" x14ac:dyDescent="0.25">
      <c r="A28" s="7"/>
      <c r="B28" s="7"/>
      <c r="C28" s="7"/>
      <c r="D28" s="7"/>
      <c r="E28" s="7"/>
      <c r="F28" s="7"/>
      <c r="G28" s="7"/>
      <c r="H28" s="18"/>
      <c r="I28" s="19"/>
      <c r="J28" s="19"/>
      <c r="K28" s="19"/>
    </row>
    <row r="29" spans="1:12" x14ac:dyDescent="0.25">
      <c r="A29" s="34"/>
      <c r="B29" s="34"/>
      <c r="C29" s="34"/>
      <c r="D29" s="34"/>
      <c r="E29" s="34"/>
      <c r="F29" s="34"/>
      <c r="G29" s="2" t="s">
        <v>90</v>
      </c>
      <c r="H29" s="35">
        <f>SUM(H28:H28)</f>
        <v>0</v>
      </c>
      <c r="I29" s="34"/>
      <c r="J29" s="34"/>
      <c r="K29" s="34"/>
    </row>
  </sheetData>
  <mergeCells count="2">
    <mergeCell ref="A1:K1"/>
    <mergeCell ref="A26:K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1F1BA-AE24-42DB-AF07-9BDEA64F13E0}">
  <dimension ref="A1:N9"/>
  <sheetViews>
    <sheetView workbookViewId="0">
      <selection activeCell="H4" sqref="H4"/>
    </sheetView>
  </sheetViews>
  <sheetFormatPr defaultColWidth="9" defaultRowHeight="15" x14ac:dyDescent="0.25"/>
  <cols>
    <col min="1" max="1" width="16" bestFit="1" customWidth="1"/>
    <col min="2" max="3" width="16" customWidth="1"/>
    <col min="4" max="4" width="19.85546875" bestFit="1" customWidth="1"/>
    <col min="5" max="5" width="38.7109375" customWidth="1"/>
    <col min="6" max="6" width="48.7109375" customWidth="1"/>
    <col min="7" max="7" width="28.140625" bestFit="1" customWidth="1"/>
    <col min="8" max="8" width="18.5703125" bestFit="1" customWidth="1"/>
    <col min="9" max="9" width="13" customWidth="1"/>
    <col min="10" max="10" width="9.5703125" customWidth="1"/>
    <col min="11" max="11" width="20" bestFit="1" customWidth="1"/>
    <col min="12" max="12" width="9.85546875" bestFit="1" customWidth="1"/>
  </cols>
  <sheetData>
    <row r="1" spans="1:14" ht="21" x14ac:dyDescent="0.35">
      <c r="A1" s="54" t="s">
        <v>404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"/>
      <c r="M2" s="1"/>
      <c r="N2" s="4"/>
    </row>
    <row r="3" spans="1:14" ht="15.75" x14ac:dyDescent="0.25">
      <c r="A3" s="36" t="s">
        <v>395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1"/>
      <c r="M3" s="1"/>
      <c r="N3" s="4"/>
    </row>
    <row r="4" spans="1:14" ht="17.25" x14ac:dyDescent="0.25">
      <c r="A4" s="5">
        <v>111</v>
      </c>
      <c r="B4" s="5">
        <v>113</v>
      </c>
      <c r="C4" s="5">
        <v>57</v>
      </c>
      <c r="D4" s="5" t="s">
        <v>307</v>
      </c>
      <c r="E4" s="5" t="s">
        <v>67</v>
      </c>
      <c r="F4" s="5" t="s">
        <v>308</v>
      </c>
      <c r="G4" s="5" t="s">
        <v>384</v>
      </c>
      <c r="H4" s="57">
        <v>30000000</v>
      </c>
      <c r="I4" s="5">
        <v>8</v>
      </c>
      <c r="J4" s="5" t="s">
        <v>115</v>
      </c>
      <c r="K4" s="5">
        <v>4</v>
      </c>
      <c r="L4" s="11" t="s">
        <v>375</v>
      </c>
      <c r="M4" s="6"/>
    </row>
    <row r="5" spans="1:14" ht="15.75" thickBot="1" x14ac:dyDescent="0.3">
      <c r="A5" s="34"/>
      <c r="B5" s="34"/>
      <c r="C5" s="34"/>
      <c r="D5" s="34"/>
      <c r="E5" s="34"/>
      <c r="F5" s="34"/>
      <c r="G5" s="2" t="s">
        <v>90</v>
      </c>
      <c r="H5" s="35">
        <f>SUM(H4:H4)</f>
        <v>30000000</v>
      </c>
      <c r="I5" s="34"/>
      <c r="J5" s="34"/>
      <c r="K5" s="34"/>
    </row>
    <row r="6" spans="1:14" ht="19.5" thickTop="1" x14ac:dyDescent="0.3">
      <c r="A6" s="55" t="s">
        <v>393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4" x14ac:dyDescent="0.25">
      <c r="A7" s="2" t="s">
        <v>1</v>
      </c>
      <c r="B7" s="2" t="s">
        <v>391</v>
      </c>
      <c r="C7" s="2" t="s">
        <v>392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  <c r="K7" s="3" t="s">
        <v>9</v>
      </c>
    </row>
    <row r="8" spans="1:14" x14ac:dyDescent="0.25">
      <c r="A8" s="7"/>
      <c r="B8" s="7"/>
      <c r="C8" s="7"/>
      <c r="D8" s="7"/>
      <c r="E8" s="7"/>
      <c r="F8" s="7"/>
      <c r="G8" s="7"/>
      <c r="H8" s="18"/>
      <c r="I8" s="19"/>
      <c r="J8" s="19"/>
      <c r="K8" s="19"/>
    </row>
    <row r="9" spans="1:14" x14ac:dyDescent="0.25">
      <c r="A9" s="34"/>
      <c r="B9" s="34"/>
      <c r="C9" s="34"/>
      <c r="D9" s="34"/>
      <c r="E9" s="34"/>
      <c r="F9" s="34"/>
      <c r="G9" s="2" t="s">
        <v>90</v>
      </c>
      <c r="H9" s="35">
        <f>SUM(H8:H8)</f>
        <v>0</v>
      </c>
      <c r="I9" s="34"/>
      <c r="J9" s="34"/>
      <c r="K9" s="34"/>
    </row>
  </sheetData>
  <mergeCells count="2">
    <mergeCell ref="A1:K1"/>
    <mergeCell ref="A6:K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45171-0453-4707-A5E5-BBD9EC14DDD1}">
  <dimension ref="A1:N9"/>
  <sheetViews>
    <sheetView workbookViewId="0">
      <selection activeCell="J8" sqref="J8"/>
    </sheetView>
  </sheetViews>
  <sheetFormatPr defaultColWidth="9" defaultRowHeight="15" x14ac:dyDescent="0.25"/>
  <cols>
    <col min="1" max="1" width="16" bestFit="1" customWidth="1"/>
    <col min="2" max="3" width="16" customWidth="1"/>
    <col min="4" max="4" width="19.85546875" bestFit="1" customWidth="1"/>
    <col min="5" max="5" width="38.7109375" customWidth="1"/>
    <col min="6" max="6" width="48.7109375" customWidth="1"/>
    <col min="7" max="7" width="28.140625" bestFit="1" customWidth="1"/>
    <col min="8" max="8" width="18.5703125" bestFit="1" customWidth="1"/>
    <col min="9" max="9" width="13" customWidth="1"/>
    <col min="10" max="10" width="9.5703125" customWidth="1"/>
    <col min="11" max="11" width="20" bestFit="1" customWidth="1"/>
    <col min="12" max="12" width="9.85546875" bestFit="1" customWidth="1"/>
  </cols>
  <sheetData>
    <row r="1" spans="1:14" ht="21" x14ac:dyDescent="0.35">
      <c r="A1" s="54" t="s">
        <v>405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"/>
      <c r="M2" s="1"/>
      <c r="N2" s="4"/>
    </row>
    <row r="3" spans="1:14" s="11" customFormat="1" ht="15.75" x14ac:dyDescent="0.25">
      <c r="A3" s="36" t="s">
        <v>395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39"/>
    </row>
    <row r="4" spans="1:14" x14ac:dyDescent="0.25">
      <c r="A4" s="5">
        <v>81</v>
      </c>
      <c r="B4" s="5">
        <v>97</v>
      </c>
      <c r="C4" s="5">
        <v>40</v>
      </c>
      <c r="D4" s="5" t="s">
        <v>242</v>
      </c>
      <c r="E4" s="5" t="s">
        <v>80</v>
      </c>
      <c r="F4" s="5" t="s">
        <v>243</v>
      </c>
      <c r="G4" s="5" t="s">
        <v>46</v>
      </c>
      <c r="H4" s="8">
        <v>28500000</v>
      </c>
      <c r="I4" s="5">
        <v>9</v>
      </c>
      <c r="J4" s="5" t="s">
        <v>115</v>
      </c>
      <c r="K4" s="5">
        <v>4</v>
      </c>
      <c r="L4" s="6"/>
      <c r="M4" s="6"/>
    </row>
    <row r="5" spans="1:14" ht="15.75" thickBot="1" x14ac:dyDescent="0.3">
      <c r="A5" s="34"/>
      <c r="B5" s="34"/>
      <c r="C5" s="34"/>
      <c r="D5" s="34"/>
      <c r="E5" s="34"/>
      <c r="F5" s="34"/>
      <c r="G5" s="2" t="s">
        <v>90</v>
      </c>
      <c r="H5" s="35">
        <f>SUM(H3:H4)</f>
        <v>28500000</v>
      </c>
      <c r="I5" s="34"/>
      <c r="J5" s="34"/>
      <c r="K5" s="34"/>
    </row>
    <row r="6" spans="1:14" ht="19.5" thickTop="1" x14ac:dyDescent="0.3">
      <c r="A6" s="55" t="s">
        <v>393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4" x14ac:dyDescent="0.25">
      <c r="A7" s="2" t="s">
        <v>1</v>
      </c>
      <c r="B7" s="2" t="s">
        <v>391</v>
      </c>
      <c r="C7" s="2" t="s">
        <v>392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  <c r="K7" s="3" t="s">
        <v>9</v>
      </c>
    </row>
    <row r="8" spans="1:14" x14ac:dyDescent="0.25">
      <c r="A8" s="5" t="s">
        <v>367</v>
      </c>
      <c r="B8" s="5" t="s">
        <v>367</v>
      </c>
      <c r="C8" s="5" t="s">
        <v>367</v>
      </c>
      <c r="D8" s="5" t="s">
        <v>415</v>
      </c>
      <c r="E8" s="5" t="s">
        <v>416</v>
      </c>
      <c r="F8" s="5" t="s">
        <v>417</v>
      </c>
      <c r="G8" s="5" t="s">
        <v>418</v>
      </c>
      <c r="H8" s="8">
        <v>25000000</v>
      </c>
      <c r="I8" s="5">
        <v>9</v>
      </c>
      <c r="J8" s="5" t="s">
        <v>306</v>
      </c>
      <c r="K8" s="5">
        <v>4</v>
      </c>
      <c r="L8" s="6"/>
      <c r="M8" s="6"/>
    </row>
    <row r="9" spans="1:14" x14ac:dyDescent="0.25">
      <c r="A9" s="34"/>
      <c r="B9" s="34"/>
      <c r="C9" s="34"/>
      <c r="D9" s="34"/>
      <c r="E9" s="34"/>
      <c r="F9" s="34"/>
      <c r="G9" s="2" t="s">
        <v>90</v>
      </c>
      <c r="H9" s="35">
        <f>SUM(H8:H8)</f>
        <v>25000000</v>
      </c>
      <c r="I9" s="34"/>
      <c r="J9" s="34"/>
      <c r="K9" s="34"/>
    </row>
  </sheetData>
  <mergeCells count="2">
    <mergeCell ref="A1:K1"/>
    <mergeCell ref="A6:K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2BFD0-DD7C-444C-9CF7-7F8B485E3DC8}">
  <dimension ref="A1:N9"/>
  <sheetViews>
    <sheetView workbookViewId="0">
      <selection activeCell="H5" sqref="H5"/>
    </sheetView>
  </sheetViews>
  <sheetFormatPr defaultColWidth="9" defaultRowHeight="15" x14ac:dyDescent="0.25"/>
  <cols>
    <col min="1" max="1" width="16" bestFit="1" customWidth="1"/>
    <col min="2" max="3" width="16" customWidth="1"/>
    <col min="4" max="4" width="19.85546875" bestFit="1" customWidth="1"/>
    <col min="5" max="5" width="38.7109375" customWidth="1"/>
    <col min="6" max="6" width="48.7109375" customWidth="1"/>
    <col min="7" max="7" width="28.140625" bestFit="1" customWidth="1"/>
    <col min="8" max="8" width="18.5703125" bestFit="1" customWidth="1"/>
    <col min="9" max="9" width="13" customWidth="1"/>
    <col min="10" max="10" width="9.5703125" customWidth="1"/>
    <col min="11" max="11" width="20" bestFit="1" customWidth="1"/>
    <col min="12" max="12" width="9.85546875" bestFit="1" customWidth="1"/>
  </cols>
  <sheetData>
    <row r="1" spans="1:14" ht="21" x14ac:dyDescent="0.35">
      <c r="A1" s="54" t="s">
        <v>406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"/>
      <c r="M2" s="1"/>
      <c r="N2" s="4"/>
    </row>
    <row r="3" spans="1:14" ht="15.75" x14ac:dyDescent="0.25">
      <c r="A3" s="36" t="s">
        <v>394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1"/>
      <c r="M3" s="1"/>
      <c r="N3" s="4"/>
    </row>
    <row r="4" spans="1:14" x14ac:dyDescent="0.25">
      <c r="A4" s="7"/>
      <c r="B4" s="7"/>
      <c r="C4" s="7"/>
      <c r="D4" s="7"/>
      <c r="E4" s="7"/>
      <c r="F4" s="7"/>
      <c r="G4" s="7"/>
      <c r="H4" s="18"/>
      <c r="I4" s="19"/>
      <c r="J4" s="19"/>
      <c r="K4" s="19"/>
      <c r="L4" s="39"/>
    </row>
    <row r="5" spans="1:14" ht="15.75" thickBot="1" x14ac:dyDescent="0.3">
      <c r="A5" s="34"/>
      <c r="B5" s="34"/>
      <c r="C5" s="34"/>
      <c r="D5" s="34"/>
      <c r="E5" s="34"/>
      <c r="F5" s="34"/>
      <c r="G5" s="2" t="s">
        <v>90</v>
      </c>
      <c r="H5" s="35">
        <f>SUM(H4:H4)</f>
        <v>0</v>
      </c>
      <c r="I5" s="34"/>
      <c r="J5" s="34"/>
      <c r="K5" s="34"/>
    </row>
    <row r="6" spans="1:14" ht="19.5" thickTop="1" x14ac:dyDescent="0.3">
      <c r="A6" s="55" t="s">
        <v>393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4" x14ac:dyDescent="0.25">
      <c r="A7" s="2" t="s">
        <v>1</v>
      </c>
      <c r="B7" s="2" t="s">
        <v>391</v>
      </c>
      <c r="C7" s="2" t="s">
        <v>392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  <c r="K7" s="3" t="s">
        <v>9</v>
      </c>
    </row>
    <row r="8" spans="1:14" x14ac:dyDescent="0.25">
      <c r="A8" s="7"/>
      <c r="B8" s="7"/>
      <c r="C8" s="7"/>
      <c r="D8" s="7"/>
      <c r="E8" s="7"/>
      <c r="F8" s="7"/>
      <c r="G8" s="7"/>
      <c r="H8" s="18"/>
      <c r="I8" s="19"/>
      <c r="J8" s="19"/>
      <c r="K8" s="19"/>
    </row>
    <row r="9" spans="1:14" x14ac:dyDescent="0.25">
      <c r="A9" s="34"/>
      <c r="B9" s="34"/>
      <c r="C9" s="34"/>
      <c r="D9" s="34"/>
      <c r="E9" s="34"/>
      <c r="F9" s="34"/>
      <c r="G9" s="2" t="s">
        <v>90</v>
      </c>
      <c r="H9" s="35">
        <f>SUM(H8:H8)</f>
        <v>0</v>
      </c>
      <c r="I9" s="34"/>
      <c r="J9" s="34"/>
      <c r="K9" s="34"/>
    </row>
  </sheetData>
  <mergeCells count="2">
    <mergeCell ref="A1:K1"/>
    <mergeCell ref="A6:K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191EE-D7A3-4107-89F3-EFF60B9881F2}">
  <dimension ref="A1:N9"/>
  <sheetViews>
    <sheetView workbookViewId="0">
      <selection activeCell="J4" sqref="J4"/>
    </sheetView>
  </sheetViews>
  <sheetFormatPr defaultColWidth="9" defaultRowHeight="15" x14ac:dyDescent="0.25"/>
  <cols>
    <col min="1" max="1" width="16" bestFit="1" customWidth="1"/>
    <col min="2" max="3" width="16" customWidth="1"/>
    <col min="4" max="4" width="19.85546875" bestFit="1" customWidth="1"/>
    <col min="5" max="5" width="38.7109375" customWidth="1"/>
    <col min="6" max="6" width="48.7109375" customWidth="1"/>
    <col min="7" max="7" width="28.140625" bestFit="1" customWidth="1"/>
    <col min="8" max="8" width="18.5703125" bestFit="1" customWidth="1"/>
    <col min="9" max="9" width="13" customWidth="1"/>
    <col min="10" max="10" width="9.5703125" customWidth="1"/>
    <col min="11" max="11" width="20" bestFit="1" customWidth="1"/>
    <col min="12" max="12" width="9.85546875" bestFit="1" customWidth="1"/>
  </cols>
  <sheetData>
    <row r="1" spans="1:14" ht="21" x14ac:dyDescent="0.35">
      <c r="A1" s="54" t="s">
        <v>407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"/>
      <c r="M2" s="1"/>
      <c r="N2" s="4"/>
    </row>
    <row r="3" spans="1:14" ht="15.75" x14ac:dyDescent="0.25">
      <c r="A3" s="36" t="s">
        <v>397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39"/>
    </row>
    <row r="4" spans="1:14" x14ac:dyDescent="0.25">
      <c r="A4" s="5">
        <v>72</v>
      </c>
      <c r="B4" s="5">
        <v>127</v>
      </c>
      <c r="C4" s="5">
        <v>35</v>
      </c>
      <c r="D4" s="5" t="s">
        <v>351</v>
      </c>
      <c r="E4" s="5" t="s">
        <v>44</v>
      </c>
      <c r="F4" s="5" t="s">
        <v>352</v>
      </c>
      <c r="G4" s="5" t="s">
        <v>45</v>
      </c>
      <c r="H4" s="8">
        <v>25000000</v>
      </c>
      <c r="I4" s="5">
        <v>11</v>
      </c>
      <c r="J4" s="5" t="s">
        <v>353</v>
      </c>
      <c r="K4" s="5">
        <v>4</v>
      </c>
      <c r="L4" s="6"/>
      <c r="M4" s="6"/>
    </row>
    <row r="5" spans="1:14" ht="15.75" thickBot="1" x14ac:dyDescent="0.3">
      <c r="A5" s="34"/>
      <c r="B5" s="34"/>
      <c r="C5" s="34"/>
      <c r="D5" s="34"/>
      <c r="E5" s="34"/>
      <c r="F5" s="34"/>
      <c r="G5" s="2" t="s">
        <v>90</v>
      </c>
      <c r="H5" s="35">
        <f>SUM(H3:H4)</f>
        <v>25000000</v>
      </c>
      <c r="I5" s="34"/>
      <c r="J5" s="34"/>
      <c r="K5" s="34"/>
    </row>
    <row r="6" spans="1:14" ht="19.5" thickTop="1" x14ac:dyDescent="0.3">
      <c r="A6" s="55" t="s">
        <v>393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4" x14ac:dyDescent="0.25">
      <c r="A7" s="2" t="s">
        <v>1</v>
      </c>
      <c r="B7" s="2" t="s">
        <v>391</v>
      </c>
      <c r="C7" s="2" t="s">
        <v>392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  <c r="K7" s="3" t="s">
        <v>9</v>
      </c>
    </row>
    <row r="8" spans="1:14" x14ac:dyDescent="0.25">
      <c r="A8" s="7"/>
      <c r="B8" s="7"/>
      <c r="C8" s="7"/>
      <c r="D8" s="7"/>
      <c r="E8" s="7"/>
      <c r="F8" s="7"/>
      <c r="G8" s="7"/>
      <c r="H8" s="18"/>
      <c r="I8" s="19"/>
      <c r="J8" s="19"/>
      <c r="K8" s="19"/>
    </row>
    <row r="9" spans="1:14" x14ac:dyDescent="0.25">
      <c r="A9" s="34"/>
      <c r="B9" s="34"/>
      <c r="C9" s="34"/>
      <c r="D9" s="34"/>
      <c r="E9" s="34"/>
      <c r="F9" s="34"/>
      <c r="G9" s="2" t="s">
        <v>90</v>
      </c>
      <c r="H9" s="35">
        <f>SUM(H8:H8)</f>
        <v>0</v>
      </c>
      <c r="I9" s="34"/>
      <c r="J9" s="34"/>
      <c r="K9" s="34"/>
    </row>
  </sheetData>
  <mergeCells count="2">
    <mergeCell ref="A1:K1"/>
    <mergeCell ref="A6:K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F10A2-8AF9-4D08-B054-7443E6EEF983}">
  <dimension ref="A1:N9"/>
  <sheetViews>
    <sheetView workbookViewId="0">
      <selection activeCell="H5" sqref="H5"/>
    </sheetView>
  </sheetViews>
  <sheetFormatPr defaultColWidth="9" defaultRowHeight="15" x14ac:dyDescent="0.25"/>
  <cols>
    <col min="1" max="1" width="16" bestFit="1" customWidth="1"/>
    <col min="2" max="3" width="16" customWidth="1"/>
    <col min="4" max="4" width="19.85546875" bestFit="1" customWidth="1"/>
    <col min="5" max="5" width="38.7109375" customWidth="1"/>
    <col min="6" max="6" width="48.7109375" customWidth="1"/>
    <col min="7" max="7" width="28.140625" bestFit="1" customWidth="1"/>
    <col min="8" max="8" width="18.5703125" bestFit="1" customWidth="1"/>
    <col min="9" max="9" width="13" customWidth="1"/>
    <col min="10" max="10" width="9.5703125" customWidth="1"/>
    <col min="11" max="11" width="20" bestFit="1" customWidth="1"/>
    <col min="12" max="12" width="9.85546875" bestFit="1" customWidth="1"/>
  </cols>
  <sheetData>
    <row r="1" spans="1:14" ht="21" x14ac:dyDescent="0.35">
      <c r="A1" s="54" t="s">
        <v>408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"/>
      <c r="M2" s="1"/>
      <c r="N2" s="4"/>
    </row>
    <row r="3" spans="1:14" ht="15.75" x14ac:dyDescent="0.25">
      <c r="A3" s="36" t="s">
        <v>394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1"/>
      <c r="M3" s="1"/>
      <c r="N3" s="4"/>
    </row>
    <row r="4" spans="1:14" x14ac:dyDescent="0.25">
      <c r="A4" s="7"/>
      <c r="B4" s="7"/>
      <c r="C4" s="7"/>
      <c r="D4" s="7"/>
      <c r="E4" s="7"/>
      <c r="F4" s="7"/>
      <c r="G4" s="7"/>
      <c r="H4" s="18"/>
      <c r="I4" s="19"/>
      <c r="J4" s="19"/>
      <c r="K4" s="19"/>
      <c r="L4" s="39"/>
    </row>
    <row r="5" spans="1:14" ht="15.75" thickBot="1" x14ac:dyDescent="0.3">
      <c r="A5" s="34"/>
      <c r="B5" s="34"/>
      <c r="C5" s="34"/>
      <c r="D5" s="34"/>
      <c r="E5" s="34"/>
      <c r="F5" s="34"/>
      <c r="G5" s="2" t="s">
        <v>90</v>
      </c>
      <c r="H5" s="35">
        <f>SUM(H4:H4)</f>
        <v>0</v>
      </c>
      <c r="I5" s="34"/>
      <c r="J5" s="34"/>
      <c r="K5" s="34"/>
    </row>
    <row r="6" spans="1:14" ht="19.5" thickTop="1" x14ac:dyDescent="0.3">
      <c r="A6" s="55" t="s">
        <v>393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4" x14ac:dyDescent="0.25">
      <c r="A7" s="2" t="s">
        <v>1</v>
      </c>
      <c r="B7" s="2" t="s">
        <v>391</v>
      </c>
      <c r="C7" s="2" t="s">
        <v>392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  <c r="K7" s="3" t="s">
        <v>9</v>
      </c>
    </row>
    <row r="8" spans="1:14" x14ac:dyDescent="0.25">
      <c r="A8" s="7"/>
      <c r="B8" s="7"/>
      <c r="C8" s="7"/>
      <c r="D8" s="7"/>
      <c r="E8" s="7"/>
      <c r="F8" s="7"/>
      <c r="G8" s="7"/>
      <c r="H8" s="18"/>
      <c r="I8" s="19"/>
      <c r="J8" s="19"/>
      <c r="K8" s="19"/>
    </row>
    <row r="9" spans="1:14" x14ac:dyDescent="0.25">
      <c r="A9" s="34"/>
      <c r="B9" s="34"/>
      <c r="C9" s="34"/>
      <c r="D9" s="34"/>
      <c r="E9" s="34"/>
      <c r="F9" s="34"/>
      <c r="G9" s="2" t="s">
        <v>90</v>
      </c>
      <c r="H9" s="35">
        <f>SUM(H8:H8)</f>
        <v>0</v>
      </c>
      <c r="I9" s="34"/>
      <c r="J9" s="34"/>
      <c r="K9" s="34"/>
    </row>
  </sheetData>
  <mergeCells count="2">
    <mergeCell ref="A1:K1"/>
    <mergeCell ref="A6:K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EC9A4-2C6D-49DC-8E40-C5ECA46C975D}">
  <dimension ref="A1:N9"/>
  <sheetViews>
    <sheetView workbookViewId="0">
      <selection activeCell="J4" sqref="J4"/>
    </sheetView>
  </sheetViews>
  <sheetFormatPr defaultColWidth="9" defaultRowHeight="15" x14ac:dyDescent="0.25"/>
  <cols>
    <col min="1" max="1" width="16" bestFit="1" customWidth="1"/>
    <col min="2" max="3" width="16" customWidth="1"/>
    <col min="4" max="4" width="19.85546875" bestFit="1" customWidth="1"/>
    <col min="5" max="5" width="38.7109375" customWidth="1"/>
    <col min="6" max="6" width="48.7109375" customWidth="1"/>
    <col min="7" max="7" width="28.140625" bestFit="1" customWidth="1"/>
    <col min="8" max="8" width="18.5703125" bestFit="1" customWidth="1"/>
    <col min="9" max="9" width="13" customWidth="1"/>
    <col min="10" max="10" width="9.5703125" customWidth="1"/>
    <col min="11" max="11" width="20" bestFit="1" customWidth="1"/>
    <col min="12" max="12" width="9.85546875" bestFit="1" customWidth="1"/>
  </cols>
  <sheetData>
    <row r="1" spans="1:14" ht="21" x14ac:dyDescent="0.35">
      <c r="A1" s="54" t="s">
        <v>409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"/>
      <c r="M2" s="1"/>
      <c r="N2" s="4"/>
    </row>
    <row r="3" spans="1:14" ht="15.75" x14ac:dyDescent="0.25">
      <c r="A3" s="36" t="s">
        <v>394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1"/>
      <c r="M3" s="1"/>
      <c r="N3" s="4"/>
    </row>
    <row r="4" spans="1:14" s="11" customFormat="1" x14ac:dyDescent="0.25">
      <c r="A4" s="5">
        <v>107</v>
      </c>
      <c r="B4" s="5">
        <v>41</v>
      </c>
      <c r="C4" s="5">
        <v>55</v>
      </c>
      <c r="D4" s="5" t="s">
        <v>349</v>
      </c>
      <c r="E4" s="5" t="s">
        <v>63</v>
      </c>
      <c r="F4" s="5" t="s">
        <v>350</v>
      </c>
      <c r="G4" s="5" t="s">
        <v>64</v>
      </c>
      <c r="H4" s="8">
        <v>6000000</v>
      </c>
      <c r="I4" s="5">
        <v>13</v>
      </c>
      <c r="J4" s="5" t="s">
        <v>22</v>
      </c>
      <c r="K4" s="5">
        <v>4</v>
      </c>
      <c r="L4" s="6"/>
      <c r="M4" s="6"/>
    </row>
    <row r="5" spans="1:14" ht="15.75" thickBot="1" x14ac:dyDescent="0.3">
      <c r="A5" s="34"/>
      <c r="B5" s="34"/>
      <c r="C5" s="34"/>
      <c r="D5" s="34"/>
      <c r="E5" s="34"/>
      <c r="F5" s="34"/>
      <c r="G5" s="2" t="s">
        <v>90</v>
      </c>
      <c r="H5" s="35">
        <f>SUM(H4:H4)</f>
        <v>6000000</v>
      </c>
      <c r="I5" s="34"/>
      <c r="J5" s="34"/>
      <c r="K5" s="34"/>
    </row>
    <row r="6" spans="1:14" ht="19.5" thickTop="1" x14ac:dyDescent="0.3">
      <c r="A6" s="55" t="s">
        <v>393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4" x14ac:dyDescent="0.25">
      <c r="A7" s="2" t="s">
        <v>1</v>
      </c>
      <c r="B7" s="2" t="s">
        <v>391</v>
      </c>
      <c r="C7" s="2" t="s">
        <v>392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  <c r="K7" s="3" t="s">
        <v>9</v>
      </c>
    </row>
    <row r="8" spans="1:14" x14ac:dyDescent="0.25">
      <c r="A8" s="7"/>
      <c r="B8" s="7"/>
      <c r="C8" s="7"/>
      <c r="D8" s="7"/>
      <c r="E8" s="7"/>
      <c r="F8" s="7"/>
      <c r="G8" s="7"/>
      <c r="H8" s="18"/>
      <c r="I8" s="19"/>
      <c r="J8" s="19"/>
      <c r="K8" s="19"/>
    </row>
    <row r="9" spans="1:14" x14ac:dyDescent="0.25">
      <c r="A9" s="34"/>
      <c r="B9" s="34"/>
      <c r="C9" s="34"/>
      <c r="D9" s="34"/>
      <c r="E9" s="34"/>
      <c r="F9" s="34"/>
      <c r="G9" s="2" t="s">
        <v>90</v>
      </c>
      <c r="H9" s="35">
        <f>SUM(H8:H8)</f>
        <v>0</v>
      </c>
      <c r="I9" s="34"/>
      <c r="J9" s="34"/>
      <c r="K9" s="34"/>
    </row>
  </sheetData>
  <mergeCells count="2">
    <mergeCell ref="A1:K1"/>
    <mergeCell ref="A6:K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4AD00-3348-411A-85D3-6D094078F89A}">
  <dimension ref="A1:N68"/>
  <sheetViews>
    <sheetView topLeftCell="D36" workbookViewId="0">
      <selection activeCell="H14" sqref="H14"/>
    </sheetView>
  </sheetViews>
  <sheetFormatPr defaultColWidth="9" defaultRowHeight="15" x14ac:dyDescent="0.25"/>
  <cols>
    <col min="1" max="1" width="16" bestFit="1" customWidth="1"/>
    <col min="2" max="3" width="16" customWidth="1"/>
    <col min="4" max="4" width="19.85546875" bestFit="1" customWidth="1"/>
    <col min="5" max="5" width="44.7109375" bestFit="1" customWidth="1"/>
    <col min="6" max="6" width="70.42578125" customWidth="1"/>
    <col min="7" max="7" width="28.140625" customWidth="1"/>
    <col min="8" max="8" width="18.5703125" bestFit="1" customWidth="1"/>
    <col min="9" max="9" width="13" customWidth="1"/>
    <col min="10" max="10" width="9.5703125" customWidth="1"/>
    <col min="11" max="11" width="20" bestFit="1" customWidth="1"/>
    <col min="12" max="12" width="9.85546875" bestFit="1" customWidth="1"/>
  </cols>
  <sheetData>
    <row r="1" spans="1:14" ht="21" x14ac:dyDescent="0.35">
      <c r="A1" s="54" t="s">
        <v>414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"/>
      <c r="M2" s="1"/>
      <c r="N2" s="4"/>
    </row>
    <row r="3" spans="1:14" ht="15.75" x14ac:dyDescent="0.25">
      <c r="A3" s="36" t="s">
        <v>394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1"/>
      <c r="M3" s="1"/>
      <c r="N3" s="4"/>
    </row>
    <row r="4" spans="1:14" x14ac:dyDescent="0.25">
      <c r="A4" s="5">
        <v>1</v>
      </c>
      <c r="B4" s="5">
        <v>1</v>
      </c>
      <c r="C4" s="5">
        <v>1</v>
      </c>
      <c r="D4" s="5" t="s">
        <v>186</v>
      </c>
      <c r="E4" s="5" t="s">
        <v>187</v>
      </c>
      <c r="F4" s="5" t="s">
        <v>188</v>
      </c>
      <c r="G4" s="5" t="s">
        <v>19</v>
      </c>
      <c r="H4" s="8">
        <v>20000000</v>
      </c>
      <c r="I4" s="5">
        <v>3</v>
      </c>
      <c r="J4" s="5" t="s">
        <v>22</v>
      </c>
      <c r="K4" s="5">
        <v>5</v>
      </c>
      <c r="L4" s="6"/>
    </row>
    <row r="5" spans="1:14" x14ac:dyDescent="0.25">
      <c r="A5" s="5">
        <v>4</v>
      </c>
      <c r="B5" s="5">
        <v>3</v>
      </c>
      <c r="C5" s="5">
        <v>3</v>
      </c>
      <c r="D5" s="5" t="s">
        <v>107</v>
      </c>
      <c r="E5" s="5" t="s">
        <v>29</v>
      </c>
      <c r="F5" s="5" t="s">
        <v>108</v>
      </c>
      <c r="G5" s="5" t="s">
        <v>21</v>
      </c>
      <c r="H5" s="8">
        <v>30000000</v>
      </c>
      <c r="I5" s="5">
        <v>6</v>
      </c>
      <c r="J5" s="5" t="s">
        <v>10</v>
      </c>
      <c r="K5" s="5">
        <v>5</v>
      </c>
      <c r="L5" s="6"/>
    </row>
    <row r="6" spans="1:14" x14ac:dyDescent="0.25">
      <c r="A6" s="5">
        <v>5</v>
      </c>
      <c r="B6" s="5">
        <v>4</v>
      </c>
      <c r="C6" s="5">
        <v>4</v>
      </c>
      <c r="D6" s="5" t="s">
        <v>295</v>
      </c>
      <c r="E6" s="5" t="s">
        <v>29</v>
      </c>
      <c r="F6" s="5" t="s">
        <v>296</v>
      </c>
      <c r="G6" s="5" t="s">
        <v>21</v>
      </c>
      <c r="H6" s="8">
        <v>25000000</v>
      </c>
      <c r="I6" s="5">
        <v>6</v>
      </c>
      <c r="J6" s="5" t="s">
        <v>10</v>
      </c>
      <c r="K6" s="5">
        <v>5</v>
      </c>
      <c r="L6" s="6"/>
    </row>
    <row r="7" spans="1:14" x14ac:dyDescent="0.25">
      <c r="A7" s="5">
        <v>17</v>
      </c>
      <c r="B7" s="5">
        <v>6</v>
      </c>
      <c r="C7" s="5">
        <v>8</v>
      </c>
      <c r="D7" s="5" t="s">
        <v>218</v>
      </c>
      <c r="E7" s="5" t="s">
        <v>49</v>
      </c>
      <c r="F7" s="5" t="s">
        <v>219</v>
      </c>
      <c r="G7" s="5" t="s">
        <v>21</v>
      </c>
      <c r="H7" s="8">
        <v>34000000</v>
      </c>
      <c r="I7" s="5">
        <v>6</v>
      </c>
      <c r="J7" s="5" t="s">
        <v>10</v>
      </c>
      <c r="K7" s="5">
        <v>5</v>
      </c>
      <c r="L7" s="6"/>
    </row>
    <row r="8" spans="1:14" x14ac:dyDescent="0.25">
      <c r="A8" s="5">
        <v>18</v>
      </c>
      <c r="B8" s="5">
        <v>7</v>
      </c>
      <c r="C8" s="5">
        <v>9</v>
      </c>
      <c r="D8" s="5" t="s">
        <v>244</v>
      </c>
      <c r="E8" s="5" t="s">
        <v>41</v>
      </c>
      <c r="F8" s="5" t="s">
        <v>245</v>
      </c>
      <c r="G8" s="5" t="s">
        <v>46</v>
      </c>
      <c r="H8" s="8">
        <v>43000000</v>
      </c>
      <c r="I8" s="5">
        <v>9</v>
      </c>
      <c r="J8" s="5" t="s">
        <v>22</v>
      </c>
      <c r="K8" s="5">
        <v>5</v>
      </c>
      <c r="L8" s="6"/>
    </row>
    <row r="9" spans="1:14" x14ac:dyDescent="0.25">
      <c r="A9" s="5">
        <v>24</v>
      </c>
      <c r="B9" s="5">
        <v>8</v>
      </c>
      <c r="C9" s="5">
        <v>12</v>
      </c>
      <c r="D9" s="5" t="s">
        <v>251</v>
      </c>
      <c r="E9" s="5" t="s">
        <v>372</v>
      </c>
      <c r="F9" s="5" t="s">
        <v>185</v>
      </c>
      <c r="G9" s="5" t="s">
        <v>252</v>
      </c>
      <c r="H9" s="8">
        <v>45000000</v>
      </c>
      <c r="I9" s="5">
        <v>12</v>
      </c>
      <c r="J9" s="5" t="s">
        <v>22</v>
      </c>
      <c r="K9" s="5">
        <v>5</v>
      </c>
      <c r="L9" s="6"/>
    </row>
    <row r="10" spans="1:14" x14ac:dyDescent="0.25">
      <c r="A10" s="5">
        <v>25</v>
      </c>
      <c r="B10" s="5">
        <v>9</v>
      </c>
      <c r="C10" s="5">
        <v>13</v>
      </c>
      <c r="D10" s="5" t="s">
        <v>192</v>
      </c>
      <c r="E10" s="5" t="s">
        <v>41</v>
      </c>
      <c r="F10" s="5" t="s">
        <v>193</v>
      </c>
      <c r="G10" s="5" t="s">
        <v>46</v>
      </c>
      <c r="H10" s="8">
        <v>38000000</v>
      </c>
      <c r="I10" s="5">
        <v>9</v>
      </c>
      <c r="J10" s="5" t="s">
        <v>22</v>
      </c>
      <c r="K10" s="5">
        <v>5</v>
      </c>
      <c r="L10" s="6"/>
    </row>
    <row r="11" spans="1:14" x14ac:dyDescent="0.25">
      <c r="A11" s="5">
        <v>34</v>
      </c>
      <c r="B11" s="5">
        <v>10</v>
      </c>
      <c r="C11" s="5">
        <v>16</v>
      </c>
      <c r="D11" s="5" t="s">
        <v>201</v>
      </c>
      <c r="E11" s="5" t="s">
        <v>60</v>
      </c>
      <c r="F11" s="5" t="s">
        <v>202</v>
      </c>
      <c r="G11" s="5" t="s">
        <v>203</v>
      </c>
      <c r="H11" s="8">
        <v>19000000</v>
      </c>
      <c r="I11" s="5">
        <v>7</v>
      </c>
      <c r="J11" s="5" t="s">
        <v>22</v>
      </c>
      <c r="K11" s="5">
        <v>5</v>
      </c>
      <c r="L11" s="6"/>
    </row>
    <row r="12" spans="1:14" x14ac:dyDescent="0.25">
      <c r="A12" s="5">
        <v>45</v>
      </c>
      <c r="B12" s="5">
        <v>13</v>
      </c>
      <c r="C12" s="5">
        <v>23</v>
      </c>
      <c r="D12" s="5" t="s">
        <v>297</v>
      </c>
      <c r="E12" s="5" t="s">
        <v>29</v>
      </c>
      <c r="F12" s="5" t="s">
        <v>298</v>
      </c>
      <c r="G12" s="5" t="s">
        <v>21</v>
      </c>
      <c r="H12" s="8">
        <v>25000000</v>
      </c>
      <c r="I12" s="5">
        <v>6</v>
      </c>
      <c r="J12" s="5" t="s">
        <v>10</v>
      </c>
      <c r="K12" s="5">
        <v>5</v>
      </c>
      <c r="L12" s="6"/>
    </row>
    <row r="13" spans="1:14" x14ac:dyDescent="0.25">
      <c r="A13" s="5">
        <v>60</v>
      </c>
      <c r="B13" s="5">
        <v>17</v>
      </c>
      <c r="C13" s="5">
        <v>28</v>
      </c>
      <c r="D13" s="5" t="s">
        <v>338</v>
      </c>
      <c r="E13" s="5" t="s">
        <v>41</v>
      </c>
      <c r="F13" s="5" t="s">
        <v>339</v>
      </c>
      <c r="G13" s="5" t="s">
        <v>46</v>
      </c>
      <c r="H13" s="8">
        <v>25000000</v>
      </c>
      <c r="I13" s="5">
        <v>9</v>
      </c>
      <c r="J13" s="5" t="s">
        <v>22</v>
      </c>
      <c r="K13" s="5">
        <v>5</v>
      </c>
      <c r="L13" s="6"/>
    </row>
    <row r="14" spans="1:14" ht="17.25" x14ac:dyDescent="0.25">
      <c r="A14" s="24">
        <v>19</v>
      </c>
      <c r="B14" s="24">
        <v>19</v>
      </c>
      <c r="C14" s="24">
        <v>19</v>
      </c>
      <c r="D14" s="24" t="s">
        <v>212</v>
      </c>
      <c r="E14" s="24" t="s">
        <v>87</v>
      </c>
      <c r="F14" s="24" t="s">
        <v>213</v>
      </c>
      <c r="G14" s="5" t="s">
        <v>380</v>
      </c>
      <c r="H14" s="57">
        <v>122520653</v>
      </c>
      <c r="I14" s="24" t="s">
        <v>367</v>
      </c>
      <c r="J14" s="24" t="s">
        <v>367</v>
      </c>
      <c r="K14" s="24">
        <v>5</v>
      </c>
      <c r="L14" s="12" t="s">
        <v>88</v>
      </c>
    </row>
    <row r="15" spans="1:14" x14ac:dyDescent="0.25">
      <c r="A15" s="5">
        <v>62</v>
      </c>
      <c r="B15" s="5">
        <v>20</v>
      </c>
      <c r="C15" s="5">
        <v>30</v>
      </c>
      <c r="D15" s="5" t="s">
        <v>255</v>
      </c>
      <c r="E15" s="5" t="s">
        <v>254</v>
      </c>
      <c r="F15" s="5" t="s">
        <v>39</v>
      </c>
      <c r="G15" s="5" t="s">
        <v>27</v>
      </c>
      <c r="H15" s="8">
        <v>45000000</v>
      </c>
      <c r="I15" s="5">
        <v>7</v>
      </c>
      <c r="J15" s="5" t="s">
        <v>10</v>
      </c>
      <c r="K15" s="5">
        <v>5</v>
      </c>
      <c r="L15" s="6"/>
    </row>
    <row r="16" spans="1:14" x14ac:dyDescent="0.25">
      <c r="A16" s="5">
        <v>74</v>
      </c>
      <c r="B16" s="5">
        <v>23</v>
      </c>
      <c r="C16" s="5">
        <v>36</v>
      </c>
      <c r="D16" s="5" t="s">
        <v>134</v>
      </c>
      <c r="E16" s="5" t="s">
        <v>60</v>
      </c>
      <c r="F16" s="5" t="s">
        <v>135</v>
      </c>
      <c r="G16" s="5" t="s">
        <v>14</v>
      </c>
      <c r="H16" s="8">
        <v>45000000</v>
      </c>
      <c r="I16" s="5">
        <v>3</v>
      </c>
      <c r="J16" s="5" t="s">
        <v>10</v>
      </c>
      <c r="K16" s="5">
        <v>5</v>
      </c>
      <c r="L16" s="6"/>
    </row>
    <row r="17" spans="1:14" x14ac:dyDescent="0.25">
      <c r="A17" s="24">
        <v>26</v>
      </c>
      <c r="B17" s="24">
        <v>26</v>
      </c>
      <c r="C17" s="24">
        <v>26</v>
      </c>
      <c r="D17" s="24" t="s">
        <v>164</v>
      </c>
      <c r="E17" s="24" t="s">
        <v>165</v>
      </c>
      <c r="F17" s="24" t="s">
        <v>166</v>
      </c>
      <c r="G17" s="24" t="s">
        <v>167</v>
      </c>
      <c r="H17" s="25">
        <v>15000000</v>
      </c>
      <c r="I17" s="24" t="s">
        <v>367</v>
      </c>
      <c r="J17" s="24" t="s">
        <v>367</v>
      </c>
      <c r="K17" s="24">
        <v>5</v>
      </c>
      <c r="L17" s="12"/>
    </row>
    <row r="18" spans="1:14" x14ac:dyDescent="0.25">
      <c r="A18" s="5">
        <v>89</v>
      </c>
      <c r="B18" s="5">
        <v>29</v>
      </c>
      <c r="C18" s="5">
        <v>44</v>
      </c>
      <c r="D18" s="5" t="s">
        <v>340</v>
      </c>
      <c r="E18" s="5" t="s">
        <v>41</v>
      </c>
      <c r="F18" s="5" t="s">
        <v>341</v>
      </c>
      <c r="G18" s="5" t="s">
        <v>46</v>
      </c>
      <c r="H18" s="8">
        <v>25000000</v>
      </c>
      <c r="I18" s="5">
        <v>9</v>
      </c>
      <c r="J18" s="5" t="s">
        <v>22</v>
      </c>
      <c r="K18" s="5">
        <v>5</v>
      </c>
      <c r="L18" s="6"/>
    </row>
    <row r="19" spans="1:14" x14ac:dyDescent="0.25">
      <c r="A19" s="5">
        <v>90</v>
      </c>
      <c r="B19" s="5">
        <v>30</v>
      </c>
      <c r="C19" s="5">
        <v>45</v>
      </c>
      <c r="D19" s="5" t="s">
        <v>360</v>
      </c>
      <c r="E19" s="5" t="s">
        <v>30</v>
      </c>
      <c r="F19" s="5" t="s">
        <v>361</v>
      </c>
      <c r="G19" s="5" t="s">
        <v>46</v>
      </c>
      <c r="H19" s="8">
        <v>20000000</v>
      </c>
      <c r="I19" s="5">
        <v>9</v>
      </c>
      <c r="J19" s="5" t="s">
        <v>10</v>
      </c>
      <c r="K19" s="5">
        <v>5</v>
      </c>
      <c r="L19" s="11"/>
    </row>
    <row r="20" spans="1:14" x14ac:dyDescent="0.25">
      <c r="A20" s="24">
        <v>31</v>
      </c>
      <c r="B20" s="24">
        <v>31</v>
      </c>
      <c r="C20" s="24">
        <v>31</v>
      </c>
      <c r="D20" s="24" t="s">
        <v>222</v>
      </c>
      <c r="E20" s="24" t="s">
        <v>223</v>
      </c>
      <c r="F20" s="24" t="s">
        <v>224</v>
      </c>
      <c r="G20" s="24" t="s">
        <v>371</v>
      </c>
      <c r="H20" s="25">
        <v>100000000</v>
      </c>
      <c r="I20" s="24" t="s">
        <v>367</v>
      </c>
      <c r="J20" s="24" t="s">
        <v>367</v>
      </c>
      <c r="K20" s="24">
        <v>5</v>
      </c>
      <c r="L20" s="12"/>
    </row>
    <row r="21" spans="1:14" x14ac:dyDescent="0.25">
      <c r="A21" s="5">
        <v>96</v>
      </c>
      <c r="B21" s="5">
        <v>33</v>
      </c>
      <c r="C21" s="5">
        <v>48</v>
      </c>
      <c r="D21" s="5" t="s">
        <v>199</v>
      </c>
      <c r="E21" s="5" t="s">
        <v>36</v>
      </c>
      <c r="F21" s="5" t="s">
        <v>200</v>
      </c>
      <c r="G21" s="5" t="s">
        <v>37</v>
      </c>
      <c r="H21" s="8">
        <v>25000000</v>
      </c>
      <c r="I21" s="5">
        <v>2</v>
      </c>
      <c r="J21" s="5" t="s">
        <v>22</v>
      </c>
      <c r="K21" s="5">
        <v>5</v>
      </c>
      <c r="L21" s="6"/>
    </row>
    <row r="22" spans="1:14" x14ac:dyDescent="0.25">
      <c r="A22" s="5">
        <v>97</v>
      </c>
      <c r="B22" s="5">
        <v>34</v>
      </c>
      <c r="C22" s="5">
        <v>49</v>
      </c>
      <c r="D22" s="5" t="s">
        <v>253</v>
      </c>
      <c r="E22" s="5" t="s">
        <v>254</v>
      </c>
      <c r="F22" s="5" t="s">
        <v>373</v>
      </c>
      <c r="G22" s="5" t="s">
        <v>27</v>
      </c>
      <c r="H22" s="8">
        <v>20000000</v>
      </c>
      <c r="I22" s="5">
        <v>7</v>
      </c>
      <c r="J22" s="5" t="s">
        <v>22</v>
      </c>
      <c r="K22" s="5">
        <v>5</v>
      </c>
      <c r="L22" s="6"/>
    </row>
    <row r="23" spans="1:14" x14ac:dyDescent="0.25">
      <c r="A23" s="5">
        <v>100</v>
      </c>
      <c r="B23" s="5">
        <v>35</v>
      </c>
      <c r="C23" s="5">
        <v>50</v>
      </c>
      <c r="D23" s="5" t="s">
        <v>300</v>
      </c>
      <c r="E23" s="5" t="s">
        <v>31</v>
      </c>
      <c r="F23" s="5" t="s">
        <v>301</v>
      </c>
      <c r="G23" s="5" t="s">
        <v>32</v>
      </c>
      <c r="H23" s="8">
        <v>20000000</v>
      </c>
      <c r="I23" s="5">
        <v>8</v>
      </c>
      <c r="J23" s="5" t="s">
        <v>10</v>
      </c>
      <c r="K23" s="5">
        <v>5</v>
      </c>
      <c r="L23" s="6"/>
    </row>
    <row r="24" spans="1:14" x14ac:dyDescent="0.25">
      <c r="A24" s="5">
        <v>101</v>
      </c>
      <c r="B24" s="5">
        <v>36</v>
      </c>
      <c r="C24" s="5">
        <v>51</v>
      </c>
      <c r="D24" s="5" t="s">
        <v>312</v>
      </c>
      <c r="E24" s="5" t="s">
        <v>49</v>
      </c>
      <c r="F24" s="5" t="s">
        <v>313</v>
      </c>
      <c r="G24" s="5" t="s">
        <v>89</v>
      </c>
      <c r="H24" s="8">
        <v>11000000</v>
      </c>
      <c r="I24" s="5">
        <v>4</v>
      </c>
      <c r="J24" s="5" t="s">
        <v>10</v>
      </c>
      <c r="K24" s="5">
        <v>5</v>
      </c>
      <c r="L24" s="6"/>
    </row>
    <row r="25" spans="1:14" x14ac:dyDescent="0.25">
      <c r="A25" s="5">
        <v>105</v>
      </c>
      <c r="B25" s="5">
        <v>38</v>
      </c>
      <c r="C25" s="5">
        <v>53</v>
      </c>
      <c r="D25" s="5" t="s">
        <v>174</v>
      </c>
      <c r="E25" s="5" t="s">
        <v>175</v>
      </c>
      <c r="F25" s="5" t="s">
        <v>176</v>
      </c>
      <c r="G25" s="5" t="s">
        <v>27</v>
      </c>
      <c r="H25" s="8">
        <v>5000000</v>
      </c>
      <c r="I25" s="5">
        <v>7</v>
      </c>
      <c r="J25" s="5" t="s">
        <v>10</v>
      </c>
      <c r="K25" s="5">
        <v>5</v>
      </c>
      <c r="L25" s="6"/>
    </row>
    <row r="26" spans="1:14" x14ac:dyDescent="0.25">
      <c r="A26" s="24">
        <v>39</v>
      </c>
      <c r="B26" s="24">
        <v>39</v>
      </c>
      <c r="C26" s="24">
        <v>39</v>
      </c>
      <c r="D26" s="24" t="s">
        <v>143</v>
      </c>
      <c r="E26" s="24" t="s">
        <v>17</v>
      </c>
      <c r="F26" s="24" t="s">
        <v>144</v>
      </c>
      <c r="G26" s="24" t="s">
        <v>18</v>
      </c>
      <c r="H26" s="25">
        <v>100000000</v>
      </c>
      <c r="I26" s="24" t="s">
        <v>367</v>
      </c>
      <c r="J26" s="24" t="s">
        <v>367</v>
      </c>
      <c r="K26" s="24">
        <v>5</v>
      </c>
      <c r="L26" s="12"/>
    </row>
    <row r="27" spans="1:14" x14ac:dyDescent="0.25">
      <c r="A27" s="5">
        <v>112</v>
      </c>
      <c r="B27" s="5">
        <v>43</v>
      </c>
      <c r="C27" s="5">
        <v>58</v>
      </c>
      <c r="D27" s="5" t="s">
        <v>256</v>
      </c>
      <c r="E27" s="5" t="s">
        <v>254</v>
      </c>
      <c r="F27" s="5" t="s">
        <v>54</v>
      </c>
      <c r="G27" s="5" t="s">
        <v>27</v>
      </c>
      <c r="H27" s="8">
        <v>30000000</v>
      </c>
      <c r="I27" s="5">
        <v>7</v>
      </c>
      <c r="J27" s="5" t="s">
        <v>22</v>
      </c>
      <c r="K27" s="5">
        <v>5</v>
      </c>
      <c r="L27" s="6"/>
    </row>
    <row r="28" spans="1:14" ht="15.75" x14ac:dyDescent="0.25">
      <c r="A28" s="36" t="s">
        <v>395</v>
      </c>
      <c r="B28" s="37"/>
      <c r="C28" s="37"/>
      <c r="D28" s="37"/>
      <c r="E28" s="37"/>
      <c r="F28" s="37"/>
      <c r="G28" s="37"/>
      <c r="H28" s="37"/>
      <c r="I28" s="38"/>
      <c r="J28" s="38"/>
      <c r="K28" s="38"/>
      <c r="L28" s="1"/>
      <c r="M28" s="1"/>
      <c r="N28" s="4"/>
    </row>
    <row r="29" spans="1:14" x14ac:dyDescent="0.25">
      <c r="A29" s="5">
        <v>8</v>
      </c>
      <c r="B29" s="5">
        <v>51</v>
      </c>
      <c r="C29" s="5">
        <v>5</v>
      </c>
      <c r="D29" s="5" t="s">
        <v>323</v>
      </c>
      <c r="E29" s="5" t="s">
        <v>49</v>
      </c>
      <c r="F29" s="5" t="s">
        <v>324</v>
      </c>
      <c r="G29" s="5" t="s">
        <v>52</v>
      </c>
      <c r="H29" s="8">
        <v>20000000</v>
      </c>
      <c r="I29" s="5">
        <v>9</v>
      </c>
      <c r="J29" s="5" t="s">
        <v>115</v>
      </c>
      <c r="K29" s="5">
        <v>5</v>
      </c>
      <c r="L29" s="6"/>
      <c r="M29" s="1"/>
      <c r="N29" s="4"/>
    </row>
    <row r="30" spans="1:14" x14ac:dyDescent="0.25">
      <c r="A30" s="5">
        <v>9</v>
      </c>
      <c r="B30" s="5">
        <v>52</v>
      </c>
      <c r="C30" s="5">
        <v>68</v>
      </c>
      <c r="D30" s="5" t="s">
        <v>276</v>
      </c>
      <c r="E30" s="5" t="s">
        <v>277</v>
      </c>
      <c r="F30" s="5" t="s">
        <v>278</v>
      </c>
      <c r="G30" s="5" t="s">
        <v>21</v>
      </c>
      <c r="H30" s="8">
        <v>50000000</v>
      </c>
      <c r="I30" s="5">
        <v>6</v>
      </c>
      <c r="J30" s="5" t="s">
        <v>96</v>
      </c>
      <c r="K30" s="5">
        <v>5</v>
      </c>
      <c r="L30" s="6"/>
      <c r="M30" s="1"/>
      <c r="N30" s="4"/>
    </row>
    <row r="31" spans="1:14" ht="17.25" x14ac:dyDescent="0.25">
      <c r="A31" s="5">
        <v>10</v>
      </c>
      <c r="B31" s="5">
        <v>53</v>
      </c>
      <c r="C31" s="5">
        <v>69</v>
      </c>
      <c r="D31" s="5" t="s">
        <v>198</v>
      </c>
      <c r="E31" s="5" t="s">
        <v>72</v>
      </c>
      <c r="F31" s="5" t="s">
        <v>73</v>
      </c>
      <c r="G31" s="5" t="s">
        <v>379</v>
      </c>
      <c r="H31" s="57">
        <v>52000000</v>
      </c>
      <c r="I31" s="5">
        <v>3</v>
      </c>
      <c r="J31" s="5" t="s">
        <v>96</v>
      </c>
      <c r="K31" s="5">
        <v>5</v>
      </c>
      <c r="L31" s="11" t="s">
        <v>74</v>
      </c>
      <c r="M31" s="1"/>
      <c r="N31" s="4"/>
    </row>
    <row r="32" spans="1:14" x14ac:dyDescent="0.25">
      <c r="A32" s="5">
        <v>13</v>
      </c>
      <c r="B32" s="5">
        <v>55</v>
      </c>
      <c r="C32" s="5">
        <v>71</v>
      </c>
      <c r="D32" s="5" t="s">
        <v>130</v>
      </c>
      <c r="E32" s="5" t="s">
        <v>29</v>
      </c>
      <c r="F32" s="5" t="s">
        <v>131</v>
      </c>
      <c r="G32" s="5" t="s">
        <v>42</v>
      </c>
      <c r="H32" s="8">
        <v>34000000</v>
      </c>
      <c r="I32" s="5">
        <v>6</v>
      </c>
      <c r="J32" s="5" t="s">
        <v>96</v>
      </c>
      <c r="K32" s="5">
        <v>5</v>
      </c>
      <c r="L32" s="6"/>
      <c r="M32" s="1"/>
      <c r="N32" s="4"/>
    </row>
    <row r="33" spans="1:14" x14ac:dyDescent="0.25">
      <c r="A33" s="5">
        <v>16</v>
      </c>
      <c r="B33" s="5">
        <v>57</v>
      </c>
      <c r="C33" s="5">
        <v>7</v>
      </c>
      <c r="D33" s="5" t="s">
        <v>140</v>
      </c>
      <c r="E33" s="5" t="s">
        <v>31</v>
      </c>
      <c r="F33" s="5" t="s">
        <v>141</v>
      </c>
      <c r="G33" s="5" t="s">
        <v>32</v>
      </c>
      <c r="H33" s="8">
        <v>5000000</v>
      </c>
      <c r="I33" s="5">
        <v>8</v>
      </c>
      <c r="J33" s="5" t="s">
        <v>115</v>
      </c>
      <c r="K33" s="5">
        <v>5</v>
      </c>
      <c r="L33" s="6"/>
      <c r="M33" s="1"/>
      <c r="N33" s="4"/>
    </row>
    <row r="34" spans="1:14" s="11" customFormat="1" x14ac:dyDescent="0.25">
      <c r="A34" s="5">
        <v>21</v>
      </c>
      <c r="B34" s="5">
        <v>59</v>
      </c>
      <c r="C34" s="5">
        <v>74</v>
      </c>
      <c r="D34" s="5" t="s">
        <v>124</v>
      </c>
      <c r="E34" s="5" t="s">
        <v>49</v>
      </c>
      <c r="F34" s="5" t="s">
        <v>125</v>
      </c>
      <c r="G34" s="5" t="s">
        <v>27</v>
      </c>
      <c r="H34" s="8">
        <v>14500000</v>
      </c>
      <c r="I34" s="5">
        <v>7</v>
      </c>
      <c r="J34" s="5" t="s">
        <v>96</v>
      </c>
      <c r="K34" s="5">
        <v>5</v>
      </c>
      <c r="L34" s="6"/>
      <c r="M34" s="41"/>
      <c r="N34" s="42"/>
    </row>
    <row r="35" spans="1:14" x14ac:dyDescent="0.25">
      <c r="A35" s="5">
        <v>22</v>
      </c>
      <c r="B35" s="5">
        <v>60</v>
      </c>
      <c r="C35" s="5">
        <v>10</v>
      </c>
      <c r="D35" s="5" t="s">
        <v>335</v>
      </c>
      <c r="E35" s="5" t="s">
        <v>336</v>
      </c>
      <c r="F35" s="5" t="s">
        <v>337</v>
      </c>
      <c r="G35" s="5" t="s">
        <v>61</v>
      </c>
      <c r="H35" s="8">
        <v>43000000</v>
      </c>
      <c r="I35" s="5">
        <v>10</v>
      </c>
      <c r="J35" s="5" t="s">
        <v>115</v>
      </c>
      <c r="K35" s="5">
        <v>5</v>
      </c>
      <c r="L35" s="6"/>
      <c r="M35" s="1"/>
      <c r="N35" s="4"/>
    </row>
    <row r="36" spans="1:14" x14ac:dyDescent="0.25">
      <c r="A36" s="5">
        <v>23</v>
      </c>
      <c r="B36" s="5">
        <v>61</v>
      </c>
      <c r="C36" s="5">
        <v>11</v>
      </c>
      <c r="D36" s="5" t="s">
        <v>196</v>
      </c>
      <c r="E36" s="5" t="s">
        <v>41</v>
      </c>
      <c r="F36" s="5" t="s">
        <v>197</v>
      </c>
      <c r="G36" s="5" t="s">
        <v>46</v>
      </c>
      <c r="H36" s="8">
        <v>43000000</v>
      </c>
      <c r="I36" s="5">
        <v>9</v>
      </c>
      <c r="J36" s="5" t="s">
        <v>115</v>
      </c>
      <c r="K36" s="5">
        <v>5</v>
      </c>
      <c r="L36" s="6"/>
      <c r="M36" s="1"/>
      <c r="N36" s="4"/>
    </row>
    <row r="37" spans="1:14" s="11" customFormat="1" x14ac:dyDescent="0.25">
      <c r="A37" s="5">
        <v>29</v>
      </c>
      <c r="B37" s="5">
        <v>64</v>
      </c>
      <c r="C37" s="5">
        <v>14</v>
      </c>
      <c r="D37" s="5" t="s">
        <v>180</v>
      </c>
      <c r="E37" s="5" t="s">
        <v>41</v>
      </c>
      <c r="F37" s="5" t="s">
        <v>181</v>
      </c>
      <c r="G37" s="5" t="s">
        <v>46</v>
      </c>
      <c r="H37" s="8">
        <v>45000000</v>
      </c>
      <c r="I37" s="5">
        <v>9</v>
      </c>
      <c r="J37" s="5" t="s">
        <v>115</v>
      </c>
      <c r="K37" s="5">
        <v>5</v>
      </c>
      <c r="L37" s="6"/>
      <c r="M37" s="41"/>
      <c r="N37" s="42"/>
    </row>
    <row r="38" spans="1:14" x14ac:dyDescent="0.25">
      <c r="A38" s="5">
        <v>32</v>
      </c>
      <c r="B38" s="5">
        <v>66</v>
      </c>
      <c r="C38" s="5">
        <v>15</v>
      </c>
      <c r="D38" s="5" t="s">
        <v>362</v>
      </c>
      <c r="E38" s="5" t="s">
        <v>30</v>
      </c>
      <c r="F38" s="5" t="s">
        <v>363</v>
      </c>
      <c r="G38" s="5" t="s">
        <v>46</v>
      </c>
      <c r="H38" s="8">
        <v>25000000</v>
      </c>
      <c r="I38" s="5">
        <v>9</v>
      </c>
      <c r="J38" s="5" t="s">
        <v>115</v>
      </c>
      <c r="K38" s="5">
        <v>5</v>
      </c>
      <c r="L38" s="6"/>
      <c r="M38" s="1"/>
      <c r="N38" s="4"/>
    </row>
    <row r="39" spans="1:14" x14ac:dyDescent="0.25">
      <c r="A39" s="5">
        <v>37</v>
      </c>
      <c r="B39" s="5">
        <v>69</v>
      </c>
      <c r="C39" s="5">
        <v>18</v>
      </c>
      <c r="D39" s="5" t="s">
        <v>246</v>
      </c>
      <c r="E39" s="5" t="s">
        <v>41</v>
      </c>
      <c r="F39" s="5" t="s">
        <v>247</v>
      </c>
      <c r="G39" s="5" t="s">
        <v>46</v>
      </c>
      <c r="H39" s="8">
        <v>30000000</v>
      </c>
      <c r="I39" s="5">
        <v>9</v>
      </c>
      <c r="J39" s="5" t="s">
        <v>115</v>
      </c>
      <c r="K39" s="5">
        <v>5</v>
      </c>
      <c r="L39" s="6"/>
      <c r="M39" s="1"/>
      <c r="N39" s="4"/>
    </row>
    <row r="40" spans="1:14" x14ac:dyDescent="0.25">
      <c r="A40" s="5">
        <v>40</v>
      </c>
      <c r="B40" s="5">
        <v>70</v>
      </c>
      <c r="C40" s="5">
        <v>21</v>
      </c>
      <c r="D40" s="5" t="s">
        <v>184</v>
      </c>
      <c r="E40" s="5" t="s">
        <v>41</v>
      </c>
      <c r="F40" s="5" t="s">
        <v>185</v>
      </c>
      <c r="G40" s="5" t="s">
        <v>46</v>
      </c>
      <c r="H40" s="8">
        <v>50000000</v>
      </c>
      <c r="I40" s="5">
        <v>9</v>
      </c>
      <c r="J40" s="5" t="s">
        <v>115</v>
      </c>
      <c r="K40" s="5">
        <v>5</v>
      </c>
      <c r="L40" s="6"/>
      <c r="M40" s="1"/>
      <c r="N40" s="4"/>
    </row>
    <row r="41" spans="1:14" x14ac:dyDescent="0.25">
      <c r="A41" s="5">
        <v>43</v>
      </c>
      <c r="B41" s="5">
        <v>73</v>
      </c>
      <c r="C41" s="5">
        <v>84</v>
      </c>
      <c r="D41" s="5" t="s">
        <v>116</v>
      </c>
      <c r="E41" s="5" t="s">
        <v>29</v>
      </c>
      <c r="F41" s="5" t="s">
        <v>117</v>
      </c>
      <c r="G41" s="5" t="s">
        <v>118</v>
      </c>
      <c r="H41" s="8">
        <v>26000000</v>
      </c>
      <c r="I41" s="5">
        <v>6</v>
      </c>
      <c r="J41" s="5" t="s">
        <v>96</v>
      </c>
      <c r="K41" s="5">
        <v>5</v>
      </c>
      <c r="L41" s="6"/>
      <c r="M41" s="1"/>
      <c r="N41" s="4"/>
    </row>
    <row r="42" spans="1:14" x14ac:dyDescent="0.25">
      <c r="A42" s="5">
        <v>44</v>
      </c>
      <c r="B42" s="5">
        <v>74</v>
      </c>
      <c r="C42" s="5">
        <v>22</v>
      </c>
      <c r="D42" s="5" t="s">
        <v>162</v>
      </c>
      <c r="E42" s="5" t="s">
        <v>49</v>
      </c>
      <c r="F42" s="5" t="s">
        <v>163</v>
      </c>
      <c r="G42" s="5" t="s">
        <v>83</v>
      </c>
      <c r="H42" s="8">
        <v>35000000</v>
      </c>
      <c r="I42" s="5">
        <v>8</v>
      </c>
      <c r="J42" s="5" t="s">
        <v>115</v>
      </c>
      <c r="K42" s="5">
        <v>5</v>
      </c>
      <c r="L42" s="6"/>
      <c r="M42" s="1"/>
      <c r="N42" s="4"/>
    </row>
    <row r="43" spans="1:14" ht="15" customHeight="1" x14ac:dyDescent="0.25">
      <c r="A43" s="24">
        <v>76</v>
      </c>
      <c r="B43" s="24">
        <v>76</v>
      </c>
      <c r="C43" s="24">
        <v>76</v>
      </c>
      <c r="D43" s="24" t="s">
        <v>317</v>
      </c>
      <c r="E43" s="24" t="s">
        <v>68</v>
      </c>
      <c r="F43" s="24" t="s">
        <v>318</v>
      </c>
      <c r="G43" s="32" t="s">
        <v>377</v>
      </c>
      <c r="H43" s="30">
        <v>50000000</v>
      </c>
      <c r="I43" s="24" t="s">
        <v>367</v>
      </c>
      <c r="J43" s="24" t="s">
        <v>367</v>
      </c>
      <c r="K43" s="24">
        <v>5</v>
      </c>
      <c r="L43" s="12"/>
      <c r="M43" s="1"/>
      <c r="N43" s="4"/>
    </row>
    <row r="44" spans="1:14" x14ac:dyDescent="0.25">
      <c r="A44" s="24">
        <v>78</v>
      </c>
      <c r="B44" s="24">
        <v>78</v>
      </c>
      <c r="C44" s="24">
        <v>78</v>
      </c>
      <c r="D44" s="24" t="s">
        <v>119</v>
      </c>
      <c r="E44" s="24" t="s">
        <v>69</v>
      </c>
      <c r="F44" s="24" t="s">
        <v>70</v>
      </c>
      <c r="G44" s="24" t="s">
        <v>71</v>
      </c>
      <c r="H44" s="25">
        <v>80000000</v>
      </c>
      <c r="I44" s="24" t="s">
        <v>367</v>
      </c>
      <c r="J44" s="24" t="s">
        <v>367</v>
      </c>
      <c r="K44" s="24">
        <v>5</v>
      </c>
      <c r="L44" s="12"/>
      <c r="M44" s="1"/>
      <c r="N44" s="4"/>
    </row>
    <row r="45" spans="1:14" x14ac:dyDescent="0.25">
      <c r="A45" s="5">
        <v>49</v>
      </c>
      <c r="B45" s="5">
        <v>79</v>
      </c>
      <c r="C45" s="5">
        <v>87</v>
      </c>
      <c r="D45" s="5" t="s">
        <v>147</v>
      </c>
      <c r="E45" s="5" t="s">
        <v>29</v>
      </c>
      <c r="F45" s="5" t="s">
        <v>148</v>
      </c>
      <c r="G45" s="5" t="s">
        <v>21</v>
      </c>
      <c r="H45" s="8">
        <v>30000000</v>
      </c>
      <c r="I45" s="5">
        <v>6</v>
      </c>
      <c r="J45" s="5" t="s">
        <v>96</v>
      </c>
      <c r="K45" s="5">
        <v>5</v>
      </c>
      <c r="L45" s="6"/>
      <c r="M45" s="1"/>
      <c r="N45" s="4"/>
    </row>
    <row r="46" spans="1:14" x14ac:dyDescent="0.25">
      <c r="A46" s="5">
        <v>50</v>
      </c>
      <c r="B46" s="5">
        <v>80</v>
      </c>
      <c r="C46" s="5">
        <v>88</v>
      </c>
      <c r="D46" s="5" t="s">
        <v>120</v>
      </c>
      <c r="E46" s="5" t="s">
        <v>29</v>
      </c>
      <c r="F46" s="5" t="s">
        <v>121</v>
      </c>
      <c r="G46" s="5" t="s">
        <v>21</v>
      </c>
      <c r="H46" s="8">
        <v>38000000</v>
      </c>
      <c r="I46" s="5">
        <v>6</v>
      </c>
      <c r="J46" s="5" t="s">
        <v>96</v>
      </c>
      <c r="K46" s="5">
        <v>5</v>
      </c>
      <c r="L46" s="6"/>
      <c r="M46" s="1"/>
      <c r="N46" s="4"/>
    </row>
    <row r="47" spans="1:14" x14ac:dyDescent="0.25">
      <c r="A47" s="5">
        <v>55</v>
      </c>
      <c r="B47" s="5">
        <v>83</v>
      </c>
      <c r="C47" s="5">
        <v>91</v>
      </c>
      <c r="D47" s="5" t="s">
        <v>177</v>
      </c>
      <c r="E47" s="5" t="s">
        <v>33</v>
      </c>
      <c r="F47" s="5" t="s">
        <v>34</v>
      </c>
      <c r="G47" s="5" t="s">
        <v>35</v>
      </c>
      <c r="H47" s="8">
        <v>5000000</v>
      </c>
      <c r="I47" s="5">
        <v>5</v>
      </c>
      <c r="J47" s="5" t="s">
        <v>96</v>
      </c>
      <c r="K47" s="5">
        <v>5</v>
      </c>
      <c r="L47" s="6"/>
      <c r="M47" s="1"/>
      <c r="N47" s="4"/>
    </row>
    <row r="48" spans="1:14" s="11" customFormat="1" x14ac:dyDescent="0.25">
      <c r="A48" s="5">
        <v>57</v>
      </c>
      <c r="B48" s="5">
        <v>85</v>
      </c>
      <c r="C48" s="5">
        <v>93</v>
      </c>
      <c r="D48" s="5" t="s">
        <v>194</v>
      </c>
      <c r="E48" s="5" t="s">
        <v>78</v>
      </c>
      <c r="F48" s="5" t="s">
        <v>195</v>
      </c>
      <c r="G48" s="5" t="s">
        <v>79</v>
      </c>
      <c r="H48" s="8">
        <v>32000000</v>
      </c>
      <c r="I48" s="5">
        <v>3</v>
      </c>
      <c r="J48" s="5" t="s">
        <v>96</v>
      </c>
      <c r="K48" s="5">
        <v>5</v>
      </c>
      <c r="L48" s="6"/>
      <c r="M48" s="41"/>
      <c r="N48" s="42"/>
    </row>
    <row r="49" spans="1:14" x14ac:dyDescent="0.25">
      <c r="A49" s="5">
        <v>70</v>
      </c>
      <c r="B49" s="5">
        <v>92</v>
      </c>
      <c r="C49" s="5">
        <v>99</v>
      </c>
      <c r="D49" s="5" t="s">
        <v>109</v>
      </c>
      <c r="E49" s="5" t="s">
        <v>29</v>
      </c>
      <c r="F49" s="5" t="s">
        <v>110</v>
      </c>
      <c r="G49" s="5" t="s">
        <v>21</v>
      </c>
      <c r="H49" s="8">
        <v>40000000</v>
      </c>
      <c r="I49" s="5">
        <v>6</v>
      </c>
      <c r="J49" s="5" t="s">
        <v>96</v>
      </c>
      <c r="K49" s="5">
        <v>5</v>
      </c>
      <c r="L49" s="6"/>
      <c r="M49" s="1"/>
      <c r="N49" s="4"/>
    </row>
    <row r="50" spans="1:14" x14ac:dyDescent="0.25">
      <c r="A50" s="5">
        <v>71</v>
      </c>
      <c r="B50" s="5">
        <v>93</v>
      </c>
      <c r="C50" s="5">
        <v>100</v>
      </c>
      <c r="D50" s="5" t="s">
        <v>126</v>
      </c>
      <c r="E50" s="5" t="s">
        <v>29</v>
      </c>
      <c r="F50" s="5" t="s">
        <v>127</v>
      </c>
      <c r="G50" s="5" t="s">
        <v>21</v>
      </c>
      <c r="H50" s="8">
        <v>37500000</v>
      </c>
      <c r="I50" s="5">
        <v>6</v>
      </c>
      <c r="J50" s="5" t="s">
        <v>96</v>
      </c>
      <c r="K50" s="5">
        <v>5</v>
      </c>
      <c r="L50" s="6"/>
      <c r="M50" s="1"/>
      <c r="N50" s="4"/>
    </row>
    <row r="51" spans="1:14" x14ac:dyDescent="0.25">
      <c r="A51" s="5">
        <v>82</v>
      </c>
      <c r="B51" s="5">
        <v>98</v>
      </c>
      <c r="C51" s="5">
        <v>104</v>
      </c>
      <c r="D51" s="5" t="s">
        <v>172</v>
      </c>
      <c r="E51" s="5" t="s">
        <v>60</v>
      </c>
      <c r="F51" s="5" t="s">
        <v>173</v>
      </c>
      <c r="G51" s="5" t="s">
        <v>19</v>
      </c>
      <c r="H51" s="8">
        <v>44000000</v>
      </c>
      <c r="I51" s="5">
        <v>3</v>
      </c>
      <c r="J51" s="5" t="s">
        <v>96</v>
      </c>
      <c r="K51" s="5">
        <v>5</v>
      </c>
      <c r="L51" s="6"/>
      <c r="M51" s="1"/>
      <c r="N51" s="4"/>
    </row>
    <row r="52" spans="1:14" x14ac:dyDescent="0.25">
      <c r="A52" s="5">
        <v>83</v>
      </c>
      <c r="B52" s="5">
        <v>99</v>
      </c>
      <c r="C52" s="5">
        <v>105</v>
      </c>
      <c r="D52" s="5" t="s">
        <v>286</v>
      </c>
      <c r="E52" s="5" t="s">
        <v>287</v>
      </c>
      <c r="F52" s="5" t="s">
        <v>374</v>
      </c>
      <c r="G52" s="5" t="s">
        <v>23</v>
      </c>
      <c r="H52" s="8">
        <v>35000000</v>
      </c>
      <c r="I52" s="5">
        <v>3</v>
      </c>
      <c r="J52" s="5" t="s">
        <v>96</v>
      </c>
      <c r="K52" s="5">
        <v>5</v>
      </c>
      <c r="L52" s="6"/>
      <c r="M52" s="1"/>
      <c r="N52" s="4"/>
    </row>
    <row r="53" spans="1:14" x14ac:dyDescent="0.25">
      <c r="A53" s="5">
        <v>85</v>
      </c>
      <c r="B53" s="5">
        <v>100</v>
      </c>
      <c r="C53" s="5">
        <v>42</v>
      </c>
      <c r="D53" s="5" t="s">
        <v>325</v>
      </c>
      <c r="E53" s="5" t="s">
        <v>60</v>
      </c>
      <c r="F53" s="5" t="s">
        <v>326</v>
      </c>
      <c r="G53" s="5" t="s">
        <v>62</v>
      </c>
      <c r="H53" s="8">
        <v>44000000</v>
      </c>
      <c r="I53" s="5">
        <v>9</v>
      </c>
      <c r="J53" s="5" t="s">
        <v>115</v>
      </c>
      <c r="K53" s="5">
        <v>5</v>
      </c>
      <c r="L53" s="6"/>
    </row>
    <row r="54" spans="1:14" x14ac:dyDescent="0.25">
      <c r="A54" s="5">
        <v>92</v>
      </c>
      <c r="B54" s="5">
        <v>104</v>
      </c>
      <c r="C54" s="5">
        <v>46</v>
      </c>
      <c r="D54" s="5" t="s">
        <v>113</v>
      </c>
      <c r="E54" s="5" t="s">
        <v>41</v>
      </c>
      <c r="F54" s="5" t="s">
        <v>114</v>
      </c>
      <c r="G54" s="5" t="s">
        <v>46</v>
      </c>
      <c r="H54" s="8">
        <v>43000000</v>
      </c>
      <c r="I54" s="5">
        <v>9</v>
      </c>
      <c r="J54" s="5" t="s">
        <v>115</v>
      </c>
      <c r="K54" s="5">
        <v>5</v>
      </c>
      <c r="L54" s="6"/>
    </row>
    <row r="55" spans="1:14" x14ac:dyDescent="0.25">
      <c r="A55" s="24">
        <v>110</v>
      </c>
      <c r="B55" s="24">
        <v>110</v>
      </c>
      <c r="C55" s="24">
        <v>110</v>
      </c>
      <c r="D55" s="24" t="s">
        <v>182</v>
      </c>
      <c r="E55" s="24" t="s">
        <v>68</v>
      </c>
      <c r="F55" s="24" t="s">
        <v>183</v>
      </c>
      <c r="G55" s="24" t="s">
        <v>59</v>
      </c>
      <c r="H55" s="30">
        <v>100000000</v>
      </c>
      <c r="I55" s="24" t="s">
        <v>367</v>
      </c>
      <c r="J55" s="24" t="s">
        <v>367</v>
      </c>
      <c r="K55" s="24">
        <v>5</v>
      </c>
      <c r="L55" s="12"/>
    </row>
    <row r="56" spans="1:14" s="11" customFormat="1" x14ac:dyDescent="0.25">
      <c r="A56" s="5">
        <v>108</v>
      </c>
      <c r="B56" s="5">
        <v>112</v>
      </c>
      <c r="C56" s="5">
        <v>117</v>
      </c>
      <c r="D56" s="5" t="s">
        <v>331</v>
      </c>
      <c r="E56" s="5" t="s">
        <v>81</v>
      </c>
      <c r="F56" s="5" t="s">
        <v>332</v>
      </c>
      <c r="G56" s="5" t="s">
        <v>48</v>
      </c>
      <c r="H56" s="8">
        <v>40000000</v>
      </c>
      <c r="I56" s="5">
        <v>7</v>
      </c>
      <c r="J56" s="5" t="s">
        <v>96</v>
      </c>
      <c r="K56" s="5">
        <v>5</v>
      </c>
      <c r="L56" s="6"/>
    </row>
    <row r="57" spans="1:14" s="11" customFormat="1" x14ac:dyDescent="0.25">
      <c r="A57" s="5">
        <v>115</v>
      </c>
      <c r="B57" s="5">
        <v>114</v>
      </c>
      <c r="C57" s="5">
        <v>118</v>
      </c>
      <c r="D57" s="5" t="s">
        <v>299</v>
      </c>
      <c r="E57" s="5" t="s">
        <v>254</v>
      </c>
      <c r="F57" s="5" t="s">
        <v>77</v>
      </c>
      <c r="G57" s="5" t="s">
        <v>27</v>
      </c>
      <c r="H57" s="8">
        <v>34000000</v>
      </c>
      <c r="I57" s="5">
        <v>7</v>
      </c>
      <c r="J57" s="5" t="s">
        <v>96</v>
      </c>
      <c r="K57" s="5">
        <v>5</v>
      </c>
      <c r="L57" s="6"/>
    </row>
    <row r="58" spans="1:14" s="11" customFormat="1" x14ac:dyDescent="0.25">
      <c r="A58" s="5">
        <v>117</v>
      </c>
      <c r="B58" s="5">
        <v>115</v>
      </c>
      <c r="C58" s="5">
        <v>119</v>
      </c>
      <c r="D58" s="5" t="s">
        <v>327</v>
      </c>
      <c r="E58" s="5" t="s">
        <v>29</v>
      </c>
      <c r="F58" s="5" t="s">
        <v>328</v>
      </c>
      <c r="G58" s="5" t="s">
        <v>21</v>
      </c>
      <c r="H58" s="8">
        <v>40000000</v>
      </c>
      <c r="I58" s="5">
        <v>6</v>
      </c>
      <c r="J58" s="5" t="s">
        <v>96</v>
      </c>
      <c r="K58" s="5">
        <v>5</v>
      </c>
      <c r="L58" s="6"/>
    </row>
    <row r="59" spans="1:14" x14ac:dyDescent="0.25">
      <c r="A59" s="5">
        <v>121</v>
      </c>
      <c r="B59" s="5">
        <v>118</v>
      </c>
      <c r="C59" s="5">
        <v>121</v>
      </c>
      <c r="D59" s="5" t="s">
        <v>145</v>
      </c>
      <c r="E59" s="10" t="s">
        <v>29</v>
      </c>
      <c r="F59" s="5" t="s">
        <v>146</v>
      </c>
      <c r="G59" s="5" t="s">
        <v>42</v>
      </c>
      <c r="H59" s="8">
        <v>30000000</v>
      </c>
      <c r="I59" s="5">
        <v>6</v>
      </c>
      <c r="J59" s="5" t="s">
        <v>96</v>
      </c>
      <c r="K59" s="5">
        <v>5</v>
      </c>
      <c r="L59" s="6"/>
    </row>
    <row r="60" spans="1:14" ht="17.25" x14ac:dyDescent="0.25">
      <c r="A60" s="5">
        <v>122</v>
      </c>
      <c r="B60" s="5">
        <v>119</v>
      </c>
      <c r="C60" s="5">
        <v>122</v>
      </c>
      <c r="D60" s="5" t="s">
        <v>128</v>
      </c>
      <c r="E60" s="5" t="s">
        <v>60</v>
      </c>
      <c r="F60" s="5" t="s">
        <v>129</v>
      </c>
      <c r="G60" s="5" t="s">
        <v>370</v>
      </c>
      <c r="H60" s="57">
        <v>55200000</v>
      </c>
      <c r="I60" s="5">
        <v>6</v>
      </c>
      <c r="J60" s="5" t="s">
        <v>96</v>
      </c>
      <c r="K60" s="5">
        <v>5</v>
      </c>
      <c r="L60" s="11" t="s">
        <v>369</v>
      </c>
    </row>
    <row r="61" spans="1:14" x14ac:dyDescent="0.25">
      <c r="A61" s="5">
        <v>124</v>
      </c>
      <c r="B61" s="5">
        <v>121</v>
      </c>
      <c r="C61" s="5">
        <v>63</v>
      </c>
      <c r="D61" s="5" t="s">
        <v>178</v>
      </c>
      <c r="E61" s="5" t="s">
        <v>31</v>
      </c>
      <c r="F61" s="5" t="s">
        <v>179</v>
      </c>
      <c r="G61" s="5" t="s">
        <v>32</v>
      </c>
      <c r="H61" s="8">
        <v>30000000</v>
      </c>
      <c r="I61" s="5">
        <v>8</v>
      </c>
      <c r="J61" s="5" t="s">
        <v>115</v>
      </c>
      <c r="K61" s="5">
        <v>5</v>
      </c>
      <c r="L61" s="6"/>
    </row>
    <row r="62" spans="1:14" x14ac:dyDescent="0.25">
      <c r="A62" s="46">
        <v>127</v>
      </c>
      <c r="B62" s="46">
        <v>123</v>
      </c>
      <c r="C62" s="46">
        <v>64</v>
      </c>
      <c r="D62" s="46" t="s">
        <v>248</v>
      </c>
      <c r="E62" s="46" t="s">
        <v>249</v>
      </c>
      <c r="F62" s="46" t="s">
        <v>250</v>
      </c>
      <c r="G62" s="46" t="s">
        <v>46</v>
      </c>
      <c r="H62" s="47">
        <v>0</v>
      </c>
      <c r="I62" s="46">
        <v>9</v>
      </c>
      <c r="J62" s="46" t="s">
        <v>115</v>
      </c>
      <c r="K62" s="46">
        <v>5</v>
      </c>
      <c r="L62" s="6" t="s">
        <v>419</v>
      </c>
    </row>
    <row r="63" spans="1:14" x14ac:dyDescent="0.25">
      <c r="A63" s="24">
        <v>125</v>
      </c>
      <c r="B63" s="24">
        <v>125</v>
      </c>
      <c r="C63" s="24">
        <v>125</v>
      </c>
      <c r="D63" s="24" t="s">
        <v>138</v>
      </c>
      <c r="E63" s="24" t="s">
        <v>15</v>
      </c>
      <c r="F63" s="24" t="s">
        <v>139</v>
      </c>
      <c r="G63" s="24" t="s">
        <v>16</v>
      </c>
      <c r="H63" s="25">
        <v>100000000</v>
      </c>
      <c r="I63" s="24" t="s">
        <v>367</v>
      </c>
      <c r="J63" s="24" t="s">
        <v>367</v>
      </c>
      <c r="K63" s="24">
        <v>5</v>
      </c>
      <c r="L63" s="12"/>
    </row>
    <row r="64" spans="1:14" ht="15.75" thickBot="1" x14ac:dyDescent="0.3">
      <c r="A64" s="34"/>
      <c r="B64" s="34"/>
      <c r="C64" s="34"/>
      <c r="D64" s="34"/>
      <c r="E64" s="34"/>
      <c r="F64" s="34"/>
      <c r="G64" s="2" t="s">
        <v>90</v>
      </c>
      <c r="H64" s="35">
        <f>SUM(H4:H63)</f>
        <v>2267720653</v>
      </c>
      <c r="I64" s="34"/>
      <c r="J64" s="34"/>
      <c r="K64" s="34"/>
    </row>
    <row r="65" spans="1:11" ht="19.5" thickTop="1" x14ac:dyDescent="0.3">
      <c r="A65" s="55" t="s">
        <v>393</v>
      </c>
      <c r="B65" s="55"/>
      <c r="C65" s="55"/>
      <c r="D65" s="55"/>
      <c r="E65" s="55"/>
      <c r="F65" s="55"/>
      <c r="G65" s="55"/>
      <c r="H65" s="55"/>
      <c r="I65" s="55"/>
      <c r="J65" s="55"/>
      <c r="K65" s="56"/>
    </row>
    <row r="66" spans="1:11" x14ac:dyDescent="0.25">
      <c r="A66" s="2" t="s">
        <v>1</v>
      </c>
      <c r="B66" s="2" t="s">
        <v>391</v>
      </c>
      <c r="C66" s="2" t="s">
        <v>392</v>
      </c>
      <c r="D66" s="2" t="s">
        <v>2</v>
      </c>
      <c r="E66" s="2" t="s">
        <v>3</v>
      </c>
      <c r="F66" s="2" t="s">
        <v>4</v>
      </c>
      <c r="G66" s="2" t="s">
        <v>5</v>
      </c>
      <c r="H66" s="2" t="s">
        <v>6</v>
      </c>
      <c r="I66" s="3" t="s">
        <v>7</v>
      </c>
      <c r="J66" s="3" t="s">
        <v>8</v>
      </c>
      <c r="K66" s="3" t="s">
        <v>9</v>
      </c>
    </row>
    <row r="67" spans="1:11" x14ac:dyDescent="0.25">
      <c r="A67" s="7"/>
      <c r="B67" s="7"/>
      <c r="C67" s="7"/>
      <c r="D67" s="7"/>
      <c r="E67" s="7"/>
      <c r="F67" s="7"/>
      <c r="G67" s="7"/>
      <c r="H67" s="18"/>
      <c r="I67" s="19"/>
      <c r="J67" s="19"/>
      <c r="K67" s="19"/>
    </row>
    <row r="68" spans="1:11" x14ac:dyDescent="0.25">
      <c r="A68" s="34"/>
      <c r="B68" s="34"/>
      <c r="C68" s="34"/>
      <c r="D68" s="34"/>
      <c r="E68" s="34"/>
      <c r="F68" s="34"/>
      <c r="G68" s="2" t="s">
        <v>90</v>
      </c>
      <c r="H68" s="35">
        <f>SUM(H67:H67)</f>
        <v>0</v>
      </c>
      <c r="I68" s="34"/>
      <c r="J68" s="34"/>
      <c r="K68" s="34"/>
    </row>
  </sheetData>
  <mergeCells count="2">
    <mergeCell ref="A1:K1"/>
    <mergeCell ref="A65:K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DB468-6EB3-4CA1-AC9F-30F40DA5D3FF}">
  <dimension ref="A1:K8"/>
  <sheetViews>
    <sheetView workbookViewId="0">
      <selection activeCell="H4" sqref="H4"/>
    </sheetView>
  </sheetViews>
  <sheetFormatPr defaultRowHeight="15" x14ac:dyDescent="0.25"/>
  <cols>
    <col min="1" max="1" width="16.28515625" bestFit="1" customWidth="1"/>
    <col min="2" max="2" width="16.28515625" customWidth="1"/>
    <col min="3" max="3" width="13.42578125" bestFit="1" customWidth="1"/>
    <col min="4" max="4" width="19.85546875" bestFit="1" customWidth="1"/>
    <col min="5" max="5" width="36.7109375" bestFit="1" customWidth="1"/>
    <col min="6" max="6" width="29.28515625" bestFit="1" customWidth="1"/>
    <col min="7" max="7" width="28.140625" bestFit="1" customWidth="1"/>
    <col min="8" max="8" width="18.5703125" bestFit="1" customWidth="1"/>
    <col min="9" max="9" width="7.42578125" bestFit="1" customWidth="1"/>
    <col min="10" max="10" width="7.7109375" bestFit="1" customWidth="1"/>
    <col min="11" max="11" width="20" bestFit="1" customWidth="1"/>
  </cols>
  <sheetData>
    <row r="1" spans="1:11" ht="21" x14ac:dyDescent="0.35">
      <c r="A1" s="54" t="s">
        <v>410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</row>
    <row r="3" spans="1:11" s="20" customFormat="1" x14ac:dyDescent="0.25">
      <c r="A3" s="7"/>
      <c r="B3" s="7"/>
      <c r="C3" s="7"/>
      <c r="D3" s="7"/>
      <c r="E3" s="7"/>
      <c r="F3" s="21"/>
      <c r="G3" s="19"/>
      <c r="H3" s="21"/>
      <c r="I3" s="19"/>
      <c r="J3" s="7"/>
      <c r="K3" s="7"/>
    </row>
    <row r="4" spans="1:11" ht="15.75" thickBot="1" x14ac:dyDescent="0.3">
      <c r="A4" s="34"/>
      <c r="B4" s="34"/>
      <c r="C4" s="34"/>
      <c r="D4" s="34"/>
      <c r="E4" s="34"/>
      <c r="F4" s="34"/>
      <c r="G4" s="2" t="s">
        <v>90</v>
      </c>
      <c r="H4" s="35">
        <f>SUM(H3)</f>
        <v>0</v>
      </c>
      <c r="I4" s="34"/>
      <c r="J4" s="34"/>
      <c r="K4" s="34"/>
    </row>
    <row r="5" spans="1:11" ht="19.5" thickTop="1" x14ac:dyDescent="0.3">
      <c r="A5" s="55" t="s">
        <v>393</v>
      </c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1" x14ac:dyDescent="0.25">
      <c r="A6" s="2" t="s">
        <v>1</v>
      </c>
      <c r="B6" s="2" t="s">
        <v>391</v>
      </c>
      <c r="C6" s="2" t="s">
        <v>392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3" t="s">
        <v>7</v>
      </c>
      <c r="J6" s="3" t="s">
        <v>8</v>
      </c>
      <c r="K6" s="3" t="s">
        <v>9</v>
      </c>
    </row>
    <row r="7" spans="1:11" s="20" customFormat="1" x14ac:dyDescent="0.25">
      <c r="A7" s="7"/>
      <c r="B7" s="7"/>
      <c r="C7" s="7"/>
      <c r="D7" s="7"/>
      <c r="E7" s="7"/>
      <c r="F7" s="21"/>
      <c r="G7" s="19"/>
      <c r="H7" s="21"/>
      <c r="I7" s="19"/>
      <c r="J7" s="7"/>
      <c r="K7" s="7"/>
    </row>
    <row r="8" spans="1:11" x14ac:dyDescent="0.25">
      <c r="A8" s="34"/>
      <c r="B8" s="34"/>
      <c r="C8" s="34"/>
      <c r="D8" s="34"/>
      <c r="E8" s="34"/>
      <c r="F8" s="34"/>
      <c r="G8" s="2" t="s">
        <v>90</v>
      </c>
      <c r="H8" s="35">
        <f>SUM(H7)</f>
        <v>0</v>
      </c>
      <c r="I8" s="34"/>
      <c r="J8" s="34"/>
      <c r="K8" s="34"/>
    </row>
  </sheetData>
  <mergeCells count="2">
    <mergeCell ref="A1:K1"/>
    <mergeCell ref="A5:K5"/>
  </mergeCells>
  <conditionalFormatting sqref="J7">
    <cfRule type="cellIs" dxfId="11" priority="3" operator="equal">
      <formula>3</formula>
    </cfRule>
    <cfRule type="cellIs" dxfId="10" priority="4" operator="equal">
      <formula>2</formula>
    </cfRule>
  </conditionalFormatting>
  <conditionalFormatting sqref="J3">
    <cfRule type="cellIs" dxfId="9" priority="1" operator="equal">
      <formula>3</formula>
    </cfRule>
    <cfRule type="cellIs" dxfId="8" priority="2" operator="equal">
      <formula>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CA348-39B2-4A17-866B-F8136DFD48DC}">
  <dimension ref="A1:K8"/>
  <sheetViews>
    <sheetView workbookViewId="0">
      <selection activeCell="H8" sqref="H8"/>
    </sheetView>
  </sheetViews>
  <sheetFormatPr defaultRowHeight="15" x14ac:dyDescent="0.25"/>
  <cols>
    <col min="1" max="1" width="16.28515625" bestFit="1" customWidth="1"/>
    <col min="2" max="2" width="16.28515625" customWidth="1"/>
    <col min="3" max="3" width="13.42578125" bestFit="1" customWidth="1"/>
    <col min="4" max="4" width="19.85546875" bestFit="1" customWidth="1"/>
    <col min="5" max="5" width="36.7109375" bestFit="1" customWidth="1"/>
    <col min="6" max="6" width="29.28515625" bestFit="1" customWidth="1"/>
    <col min="7" max="7" width="28.140625" bestFit="1" customWidth="1"/>
    <col min="8" max="8" width="18.5703125" bestFit="1" customWidth="1"/>
    <col min="9" max="9" width="7.42578125" bestFit="1" customWidth="1"/>
    <col min="10" max="10" width="7.7109375" bestFit="1" customWidth="1"/>
    <col min="11" max="11" width="20" bestFit="1" customWidth="1"/>
  </cols>
  <sheetData>
    <row r="1" spans="1:11" ht="21" x14ac:dyDescent="0.35">
      <c r="A1" s="54" t="s">
        <v>411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</row>
    <row r="3" spans="1:11" s="20" customFormat="1" x14ac:dyDescent="0.25">
      <c r="A3" s="7"/>
      <c r="B3" s="7"/>
      <c r="C3" s="7"/>
      <c r="D3" s="7"/>
      <c r="E3" s="7"/>
      <c r="F3" s="21"/>
      <c r="G3" s="19"/>
      <c r="H3" s="21"/>
      <c r="I3" s="19"/>
      <c r="J3" s="7"/>
      <c r="K3" s="7"/>
    </row>
    <row r="4" spans="1:11" ht="15.75" thickBot="1" x14ac:dyDescent="0.3">
      <c r="A4" s="34"/>
      <c r="B4" s="34"/>
      <c r="C4" s="34"/>
      <c r="D4" s="34"/>
      <c r="E4" s="34"/>
      <c r="F4" s="34"/>
      <c r="G4" s="2" t="s">
        <v>90</v>
      </c>
      <c r="H4" s="35">
        <f>SUM(H3)</f>
        <v>0</v>
      </c>
      <c r="I4" s="34"/>
      <c r="J4" s="34"/>
      <c r="K4" s="34"/>
    </row>
    <row r="5" spans="1:11" ht="19.5" thickTop="1" x14ac:dyDescent="0.3">
      <c r="A5" s="55" t="s">
        <v>393</v>
      </c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1" x14ac:dyDescent="0.25">
      <c r="A6" s="2" t="s">
        <v>1</v>
      </c>
      <c r="B6" s="2" t="s">
        <v>391</v>
      </c>
      <c r="C6" s="2" t="s">
        <v>392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3" t="s">
        <v>7</v>
      </c>
      <c r="J6" s="3" t="s">
        <v>8</v>
      </c>
      <c r="K6" s="3" t="s">
        <v>9</v>
      </c>
    </row>
    <row r="7" spans="1:11" s="20" customFormat="1" x14ac:dyDescent="0.25">
      <c r="A7" s="5" t="s">
        <v>367</v>
      </c>
      <c r="B7" s="5" t="s">
        <v>367</v>
      </c>
      <c r="C7" s="5" t="s">
        <v>367</v>
      </c>
      <c r="D7" s="5" t="s">
        <v>421</v>
      </c>
      <c r="E7" s="5" t="s">
        <v>422</v>
      </c>
      <c r="F7" s="5" t="s">
        <v>423</v>
      </c>
      <c r="G7" s="5" t="s">
        <v>424</v>
      </c>
      <c r="H7" s="8">
        <v>200000000</v>
      </c>
      <c r="I7" s="5" t="s">
        <v>367</v>
      </c>
      <c r="J7" s="5" t="s">
        <v>367</v>
      </c>
      <c r="K7" s="5" t="s">
        <v>367</v>
      </c>
    </row>
    <row r="8" spans="1:11" x14ac:dyDescent="0.25">
      <c r="A8" s="34"/>
      <c r="B8" s="34"/>
      <c r="C8" s="34"/>
      <c r="D8" s="34"/>
      <c r="E8" s="34"/>
      <c r="F8" s="34"/>
      <c r="G8" s="2" t="s">
        <v>90</v>
      </c>
      <c r="H8" s="35">
        <f>SUM(H7)</f>
        <v>200000000</v>
      </c>
      <c r="I8" s="34"/>
      <c r="J8" s="34"/>
      <c r="K8" s="34"/>
    </row>
  </sheetData>
  <mergeCells count="2">
    <mergeCell ref="A1:K1"/>
    <mergeCell ref="A5:K5"/>
  </mergeCells>
  <conditionalFormatting sqref="J7">
    <cfRule type="cellIs" dxfId="7" priority="3" operator="equal">
      <formula>3</formula>
    </cfRule>
    <cfRule type="cellIs" dxfId="6" priority="4" operator="equal">
      <formula>2</formula>
    </cfRule>
  </conditionalFormatting>
  <conditionalFormatting sqref="J3">
    <cfRule type="cellIs" dxfId="5" priority="1" operator="equal">
      <formula>3</formula>
    </cfRule>
    <cfRule type="cellIs" dxfId="4" priority="2" operator="equal">
      <formula>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B4D70-0F1B-4273-8238-36F110AF1C70}">
  <dimension ref="A1:K8"/>
  <sheetViews>
    <sheetView workbookViewId="0">
      <selection activeCell="E3" sqref="E3:H3"/>
    </sheetView>
  </sheetViews>
  <sheetFormatPr defaultRowHeight="15" x14ac:dyDescent="0.25"/>
  <cols>
    <col min="1" max="1" width="16.28515625" bestFit="1" customWidth="1"/>
    <col min="2" max="2" width="16.28515625" customWidth="1"/>
    <col min="3" max="3" width="13.42578125" bestFit="1" customWidth="1"/>
    <col min="4" max="4" width="19.85546875" bestFit="1" customWidth="1"/>
    <col min="5" max="5" width="36.7109375" bestFit="1" customWidth="1"/>
    <col min="6" max="6" width="64" bestFit="1" customWidth="1"/>
    <col min="7" max="7" width="28.140625" bestFit="1" customWidth="1"/>
    <col min="8" max="8" width="18.5703125" bestFit="1" customWidth="1"/>
    <col min="9" max="9" width="7.42578125" bestFit="1" customWidth="1"/>
    <col min="10" max="10" width="7.7109375" bestFit="1" customWidth="1"/>
    <col min="11" max="11" width="20" bestFit="1" customWidth="1"/>
  </cols>
  <sheetData>
    <row r="1" spans="1:11" ht="21" x14ac:dyDescent="0.35">
      <c r="A1" s="54" t="s">
        <v>412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</row>
    <row r="3" spans="1:11" x14ac:dyDescent="0.25">
      <c r="A3" s="26">
        <v>116</v>
      </c>
      <c r="B3" s="26">
        <v>116</v>
      </c>
      <c r="C3" s="26">
        <v>116</v>
      </c>
      <c r="D3" s="26" t="s">
        <v>168</v>
      </c>
      <c r="E3" s="26" t="s">
        <v>165</v>
      </c>
      <c r="F3" s="26" t="s">
        <v>169</v>
      </c>
      <c r="G3" s="26" t="s">
        <v>167</v>
      </c>
      <c r="H3" s="27">
        <v>10000000</v>
      </c>
      <c r="I3" s="26" t="s">
        <v>367</v>
      </c>
      <c r="J3" s="26" t="s">
        <v>367</v>
      </c>
      <c r="K3" s="26">
        <v>3</v>
      </c>
    </row>
    <row r="4" spans="1:11" ht="15.75" thickBot="1" x14ac:dyDescent="0.3">
      <c r="A4" s="34"/>
      <c r="B4" s="34"/>
      <c r="C4" s="34"/>
      <c r="D4" s="34"/>
      <c r="E4" s="34"/>
      <c r="F4" s="34"/>
      <c r="G4" s="2" t="s">
        <v>90</v>
      </c>
      <c r="H4" s="35">
        <f>SUM(H3)</f>
        <v>10000000</v>
      </c>
      <c r="I4" s="34"/>
      <c r="J4" s="34"/>
      <c r="K4" s="34"/>
    </row>
    <row r="5" spans="1:11" ht="19.5" thickTop="1" x14ac:dyDescent="0.3">
      <c r="A5" s="55" t="s">
        <v>393</v>
      </c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1" x14ac:dyDescent="0.25">
      <c r="A6" s="2" t="s">
        <v>1</v>
      </c>
      <c r="B6" s="2" t="s">
        <v>391</v>
      </c>
      <c r="C6" s="2" t="s">
        <v>392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3" t="s">
        <v>7</v>
      </c>
      <c r="J6" s="3" t="s">
        <v>8</v>
      </c>
      <c r="K6" s="3" t="s">
        <v>9</v>
      </c>
    </row>
    <row r="7" spans="1:11" s="20" customFormat="1" x14ac:dyDescent="0.25">
      <c r="A7" s="7"/>
      <c r="B7" s="7"/>
      <c r="C7" s="7"/>
      <c r="D7" s="7"/>
      <c r="E7" s="7"/>
      <c r="F7" s="21"/>
      <c r="G7" s="19"/>
      <c r="H7" s="21"/>
      <c r="I7" s="19"/>
      <c r="J7" s="7"/>
      <c r="K7" s="7"/>
    </row>
    <row r="8" spans="1:11" x14ac:dyDescent="0.25">
      <c r="A8" s="34"/>
      <c r="B8" s="34"/>
      <c r="C8" s="34"/>
      <c r="D8" s="34"/>
      <c r="E8" s="34"/>
      <c r="F8" s="34"/>
      <c r="G8" s="2" t="s">
        <v>90</v>
      </c>
      <c r="H8" s="35">
        <f>SUM(H7)</f>
        <v>0</v>
      </c>
      <c r="I8" s="34"/>
      <c r="J8" s="34"/>
      <c r="K8" s="34"/>
    </row>
  </sheetData>
  <mergeCells count="2">
    <mergeCell ref="A1:K1"/>
    <mergeCell ref="A5:K5"/>
  </mergeCells>
  <conditionalFormatting sqref="J7">
    <cfRule type="cellIs" dxfId="3" priority="3" operator="equal">
      <formula>3</formula>
    </cfRule>
    <cfRule type="cellIs" dxfId="2" priority="4" operator="equal">
      <formula>2</formula>
    </cfRule>
  </conditionalFormatting>
  <conditionalFormatting sqref="J3">
    <cfRule type="cellIs" dxfId="1" priority="1" operator="equal">
      <formula>3</formula>
    </cfRule>
    <cfRule type="cellIs" dxfId="0" priority="2" operator="equal">
      <formula>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DAA95-314A-4488-807E-3DFA467B8A94}">
  <dimension ref="A1:N16"/>
  <sheetViews>
    <sheetView workbookViewId="0">
      <selection activeCell="H16" activeCellId="1" sqref="H12 H16"/>
    </sheetView>
  </sheetViews>
  <sheetFormatPr defaultColWidth="9" defaultRowHeight="15" x14ac:dyDescent="0.25"/>
  <cols>
    <col min="1" max="1" width="16" bestFit="1" customWidth="1"/>
    <col min="2" max="3" width="16" customWidth="1"/>
    <col min="4" max="4" width="19.85546875" bestFit="1" customWidth="1"/>
    <col min="5" max="5" width="38.7109375" customWidth="1"/>
    <col min="6" max="6" width="48.7109375" customWidth="1"/>
    <col min="7" max="7" width="28.140625" bestFit="1" customWidth="1"/>
    <col min="8" max="8" width="18.5703125" bestFit="1" customWidth="1"/>
    <col min="9" max="9" width="13" customWidth="1"/>
    <col min="10" max="10" width="9.5703125" customWidth="1"/>
    <col min="11" max="11" width="20" bestFit="1" customWidth="1"/>
    <col min="12" max="12" width="9.85546875" bestFit="1" customWidth="1"/>
  </cols>
  <sheetData>
    <row r="1" spans="1:14" ht="21" x14ac:dyDescent="0.35">
      <c r="A1" s="54" t="s">
        <v>413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"/>
      <c r="M2" s="1"/>
      <c r="N2" s="4"/>
    </row>
    <row r="3" spans="1:14" ht="15.75" x14ac:dyDescent="0.25">
      <c r="A3" s="43" t="s">
        <v>394</v>
      </c>
      <c r="B3" s="44"/>
      <c r="C3" s="44"/>
      <c r="D3" s="44"/>
      <c r="E3" s="44"/>
      <c r="F3" s="44"/>
      <c r="G3" s="44"/>
      <c r="H3" s="44"/>
      <c r="I3" s="44"/>
      <c r="J3" s="44"/>
      <c r="K3" s="45"/>
      <c r="L3" s="1"/>
      <c r="M3" s="1"/>
      <c r="N3" s="4"/>
    </row>
    <row r="4" spans="1:14" s="11" customFormat="1" ht="15.6" customHeight="1" x14ac:dyDescent="0.25">
      <c r="A4" s="5">
        <v>77</v>
      </c>
      <c r="B4" s="5">
        <v>11</v>
      </c>
      <c r="C4" s="5">
        <v>17</v>
      </c>
      <c r="D4" s="5" t="s">
        <v>204</v>
      </c>
      <c r="E4" s="5" t="s">
        <v>368</v>
      </c>
      <c r="F4" s="5" t="s">
        <v>205</v>
      </c>
      <c r="G4" s="5" t="s">
        <v>206</v>
      </c>
      <c r="H4" s="8">
        <v>40000000</v>
      </c>
      <c r="I4" s="5">
        <v>3</v>
      </c>
      <c r="J4" s="5" t="s">
        <v>11</v>
      </c>
      <c r="K4" s="5">
        <v>4</v>
      </c>
      <c r="L4" s="6"/>
      <c r="M4" s="6"/>
    </row>
    <row r="5" spans="1:14" s="11" customFormat="1" ht="15.6" customHeight="1" x14ac:dyDescent="0.25">
      <c r="A5" s="46">
        <v>36</v>
      </c>
      <c r="B5" s="46">
        <v>12</v>
      </c>
      <c r="C5" s="46">
        <v>20</v>
      </c>
      <c r="D5" s="46" t="s">
        <v>207</v>
      </c>
      <c r="E5" s="46" t="s">
        <v>368</v>
      </c>
      <c r="F5" s="46" t="s">
        <v>208</v>
      </c>
      <c r="G5" s="46" t="s">
        <v>66</v>
      </c>
      <c r="H5" s="47">
        <v>0</v>
      </c>
      <c r="I5" s="46">
        <v>1</v>
      </c>
      <c r="J5" s="46" t="s">
        <v>22</v>
      </c>
      <c r="K5" s="46">
        <v>4</v>
      </c>
      <c r="L5" s="6" t="s">
        <v>419</v>
      </c>
      <c r="M5" s="6"/>
    </row>
    <row r="6" spans="1:14" s="11" customFormat="1" ht="15.6" customHeight="1" x14ac:dyDescent="0.25">
      <c r="A6" s="5">
        <v>88</v>
      </c>
      <c r="B6" s="5">
        <v>24</v>
      </c>
      <c r="C6" s="5">
        <v>37</v>
      </c>
      <c r="D6" s="5" t="s">
        <v>281</v>
      </c>
      <c r="E6" s="5" t="s">
        <v>368</v>
      </c>
      <c r="F6" s="5" t="s">
        <v>282</v>
      </c>
      <c r="G6" s="5" t="s">
        <v>283</v>
      </c>
      <c r="H6" s="8">
        <v>10250000</v>
      </c>
      <c r="I6" s="5">
        <v>9</v>
      </c>
      <c r="J6" s="5" t="s">
        <v>11</v>
      </c>
      <c r="K6" s="5">
        <v>4</v>
      </c>
      <c r="L6" s="6"/>
      <c r="M6" s="6"/>
    </row>
    <row r="7" spans="1:14" s="11" customFormat="1" ht="15.6" customHeight="1" x14ac:dyDescent="0.25">
      <c r="A7" s="5">
        <v>38</v>
      </c>
      <c r="B7" s="5">
        <v>28</v>
      </c>
      <c r="C7" s="5">
        <v>43</v>
      </c>
      <c r="D7" s="5" t="s">
        <v>97</v>
      </c>
      <c r="E7" s="5" t="s">
        <v>368</v>
      </c>
      <c r="F7" s="5" t="s">
        <v>98</v>
      </c>
      <c r="G7" s="5" t="s">
        <v>21</v>
      </c>
      <c r="H7" s="8">
        <v>10000000</v>
      </c>
      <c r="I7" s="5">
        <v>6</v>
      </c>
      <c r="J7" s="5" t="s">
        <v>10</v>
      </c>
      <c r="K7" s="5">
        <v>4</v>
      </c>
      <c r="L7" s="6"/>
      <c r="M7" s="6"/>
    </row>
    <row r="8" spans="1:14" ht="15.75" x14ac:dyDescent="0.25">
      <c r="A8" s="43" t="s">
        <v>395</v>
      </c>
      <c r="B8" s="44"/>
      <c r="C8" s="44"/>
      <c r="D8" s="44"/>
      <c r="E8" s="44"/>
      <c r="F8" s="44"/>
      <c r="G8" s="44"/>
      <c r="H8" s="44"/>
      <c r="I8" s="44"/>
      <c r="J8" s="44"/>
      <c r="K8" s="45"/>
      <c r="L8" s="39"/>
    </row>
    <row r="9" spans="1:14" s="11" customFormat="1" ht="15.6" customHeight="1" x14ac:dyDescent="0.25">
      <c r="A9" s="5">
        <v>53</v>
      </c>
      <c r="B9" s="5">
        <v>71</v>
      </c>
      <c r="C9" s="5">
        <v>82</v>
      </c>
      <c r="D9" s="5" t="s">
        <v>94</v>
      </c>
      <c r="E9" s="5" t="s">
        <v>368</v>
      </c>
      <c r="F9" s="5" t="s">
        <v>95</v>
      </c>
      <c r="G9" s="5" t="s">
        <v>19</v>
      </c>
      <c r="H9" s="8">
        <v>30860000</v>
      </c>
      <c r="I9" s="5">
        <v>3</v>
      </c>
      <c r="J9" s="5" t="s">
        <v>96</v>
      </c>
      <c r="K9" s="5">
        <v>4</v>
      </c>
      <c r="L9" s="6"/>
      <c r="M9" s="6"/>
    </row>
    <row r="10" spans="1:14" s="11" customFormat="1" ht="15.6" customHeight="1" x14ac:dyDescent="0.25">
      <c r="A10" s="5">
        <v>41</v>
      </c>
      <c r="B10" s="5">
        <v>81</v>
      </c>
      <c r="C10" s="5">
        <v>89</v>
      </c>
      <c r="D10" s="5" t="s">
        <v>99</v>
      </c>
      <c r="E10" s="5" t="s">
        <v>368</v>
      </c>
      <c r="F10" s="5" t="s">
        <v>100</v>
      </c>
      <c r="G10" s="5" t="s">
        <v>101</v>
      </c>
      <c r="H10" s="8">
        <v>27000000</v>
      </c>
      <c r="I10" s="5">
        <v>3</v>
      </c>
      <c r="J10" s="5" t="s">
        <v>96</v>
      </c>
      <c r="K10" s="5">
        <v>4</v>
      </c>
      <c r="L10" s="6"/>
      <c r="M10" s="6"/>
    </row>
    <row r="11" spans="1:14" s="11" customFormat="1" ht="15.6" customHeight="1" x14ac:dyDescent="0.25">
      <c r="A11" s="5">
        <v>91</v>
      </c>
      <c r="B11" s="5">
        <v>103</v>
      </c>
      <c r="C11" s="5">
        <v>108</v>
      </c>
      <c r="D11" s="5" t="s">
        <v>103</v>
      </c>
      <c r="E11" s="5" t="s">
        <v>368</v>
      </c>
      <c r="F11" s="5" t="s">
        <v>104</v>
      </c>
      <c r="G11" s="5" t="s">
        <v>27</v>
      </c>
      <c r="H11" s="8">
        <v>35000000</v>
      </c>
      <c r="I11" s="5">
        <v>7</v>
      </c>
      <c r="J11" s="5" t="s">
        <v>96</v>
      </c>
      <c r="K11" s="5">
        <v>4</v>
      </c>
      <c r="L11" s="6"/>
      <c r="M11" s="6"/>
    </row>
    <row r="12" spans="1:14" ht="15.75" thickBot="1" x14ac:dyDescent="0.3">
      <c r="A12" s="34"/>
      <c r="B12" s="34"/>
      <c r="C12" s="34"/>
      <c r="D12" s="34"/>
      <c r="E12" s="34"/>
      <c r="F12" s="34"/>
      <c r="G12" s="2" t="s">
        <v>90</v>
      </c>
      <c r="H12" s="35">
        <f>SUM(H4:H11)</f>
        <v>153110000</v>
      </c>
      <c r="I12" s="34"/>
      <c r="J12" s="34"/>
      <c r="K12" s="34"/>
    </row>
    <row r="13" spans="1:14" ht="19.5" thickTop="1" x14ac:dyDescent="0.3">
      <c r="A13" s="55" t="s">
        <v>393</v>
      </c>
      <c r="B13" s="55"/>
      <c r="C13" s="55"/>
      <c r="D13" s="55"/>
      <c r="E13" s="55"/>
      <c r="F13" s="55"/>
      <c r="G13" s="55"/>
      <c r="H13" s="55"/>
      <c r="I13" s="55"/>
      <c r="J13" s="55"/>
      <c r="K13" s="56"/>
    </row>
    <row r="14" spans="1:14" x14ac:dyDescent="0.25">
      <c r="A14" s="2" t="s">
        <v>1</v>
      </c>
      <c r="B14" s="2" t="s">
        <v>391</v>
      </c>
      <c r="C14" s="2" t="s">
        <v>392</v>
      </c>
      <c r="D14" s="2" t="s">
        <v>2</v>
      </c>
      <c r="E14" s="2" t="s">
        <v>3</v>
      </c>
      <c r="F14" s="2" t="s">
        <v>4</v>
      </c>
      <c r="G14" s="2" t="s">
        <v>5</v>
      </c>
      <c r="H14" s="2" t="s">
        <v>6</v>
      </c>
      <c r="I14" s="3" t="s">
        <v>7</v>
      </c>
      <c r="J14" s="3" t="s">
        <v>8</v>
      </c>
      <c r="K14" s="3" t="s">
        <v>9</v>
      </c>
    </row>
    <row r="15" spans="1:14" x14ac:dyDescent="0.25">
      <c r="A15" s="5" t="s">
        <v>367</v>
      </c>
      <c r="B15" s="5" t="s">
        <v>367</v>
      </c>
      <c r="C15" s="5" t="s">
        <v>367</v>
      </c>
      <c r="D15" s="5" t="s">
        <v>420</v>
      </c>
      <c r="E15" s="5" t="s">
        <v>368</v>
      </c>
      <c r="F15" s="5" t="s">
        <v>208</v>
      </c>
      <c r="G15" s="5" t="s">
        <v>66</v>
      </c>
      <c r="H15" s="8">
        <v>12500000</v>
      </c>
      <c r="I15" s="5">
        <v>1</v>
      </c>
      <c r="J15" s="5" t="s">
        <v>115</v>
      </c>
      <c r="K15" s="5">
        <v>4</v>
      </c>
    </row>
    <row r="16" spans="1:14" x14ac:dyDescent="0.25">
      <c r="A16" s="34"/>
      <c r="B16" s="34"/>
      <c r="C16" s="34"/>
      <c r="D16" s="34"/>
      <c r="E16" s="34"/>
      <c r="F16" s="34"/>
      <c r="G16" s="2" t="s">
        <v>90</v>
      </c>
      <c r="H16" s="35">
        <f>SUM(H15:H15)</f>
        <v>12500000</v>
      </c>
      <c r="I16" s="34"/>
      <c r="J16" s="34"/>
      <c r="K16" s="34"/>
    </row>
  </sheetData>
  <mergeCells count="2">
    <mergeCell ref="A1:K1"/>
    <mergeCell ref="A13:K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76CD6-D1C5-48BB-80D7-EF1C90B75EB2}">
  <dimension ref="A1:N12"/>
  <sheetViews>
    <sheetView workbookViewId="0">
      <selection activeCell="J7" sqref="J7"/>
    </sheetView>
  </sheetViews>
  <sheetFormatPr defaultColWidth="9" defaultRowHeight="15" x14ac:dyDescent="0.25"/>
  <cols>
    <col min="1" max="2" width="16" bestFit="1" customWidth="1"/>
    <col min="3" max="3" width="16" customWidth="1"/>
    <col min="4" max="4" width="19.85546875" bestFit="1" customWidth="1"/>
    <col min="5" max="5" width="38.7109375" customWidth="1"/>
    <col min="6" max="6" width="48.7109375" customWidth="1"/>
    <col min="7" max="7" width="28.140625" bestFit="1" customWidth="1"/>
    <col min="8" max="8" width="18.5703125" bestFit="1" customWidth="1"/>
    <col min="9" max="9" width="13" customWidth="1"/>
    <col min="10" max="10" width="9.5703125" customWidth="1"/>
    <col min="11" max="11" width="20" bestFit="1" customWidth="1"/>
    <col min="12" max="12" width="9.85546875" bestFit="1" customWidth="1"/>
  </cols>
  <sheetData>
    <row r="1" spans="1:14" ht="21" x14ac:dyDescent="0.35">
      <c r="A1" s="54" t="s">
        <v>396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"/>
      <c r="M2" s="1"/>
      <c r="N2" s="4"/>
    </row>
    <row r="3" spans="1:14" ht="15.75" x14ac:dyDescent="0.25">
      <c r="A3" s="43" t="s">
        <v>394</v>
      </c>
      <c r="B3" s="44"/>
      <c r="C3" s="44"/>
      <c r="D3" s="44"/>
      <c r="E3" s="44"/>
      <c r="F3" s="44"/>
      <c r="G3" s="44"/>
      <c r="H3" s="44"/>
      <c r="I3" s="44"/>
      <c r="J3" s="44"/>
      <c r="K3" s="45"/>
      <c r="L3" s="1"/>
      <c r="M3" s="1"/>
      <c r="N3" s="4"/>
    </row>
    <row r="4" spans="1:14" x14ac:dyDescent="0.25">
      <c r="A4" s="5">
        <v>95</v>
      </c>
      <c r="B4" s="5">
        <v>32</v>
      </c>
      <c r="C4" s="5">
        <v>47</v>
      </c>
      <c r="D4" s="5" t="s">
        <v>302</v>
      </c>
      <c r="E4" s="5" t="s">
        <v>86</v>
      </c>
      <c r="F4" s="5" t="s">
        <v>303</v>
      </c>
      <c r="G4" s="5" t="s">
        <v>53</v>
      </c>
      <c r="H4" s="8">
        <v>25000000</v>
      </c>
      <c r="I4" s="5">
        <v>1</v>
      </c>
      <c r="J4" s="5" t="s">
        <v>10</v>
      </c>
      <c r="K4" s="5">
        <v>4</v>
      </c>
      <c r="L4" s="39"/>
    </row>
    <row r="5" spans="1:14" x14ac:dyDescent="0.25">
      <c r="A5" s="5">
        <v>120</v>
      </c>
      <c r="B5" s="5">
        <v>47</v>
      </c>
      <c r="C5" s="5">
        <v>62</v>
      </c>
      <c r="D5" s="5" t="s">
        <v>160</v>
      </c>
      <c r="E5" s="5" t="s">
        <v>86</v>
      </c>
      <c r="F5" s="5" t="s">
        <v>161</v>
      </c>
      <c r="G5" s="5" t="s">
        <v>53</v>
      </c>
      <c r="H5" s="8">
        <v>29000000</v>
      </c>
      <c r="I5" s="5">
        <v>1</v>
      </c>
      <c r="J5" s="5" t="s">
        <v>22</v>
      </c>
      <c r="K5" s="5">
        <v>4</v>
      </c>
      <c r="L5" s="39"/>
    </row>
    <row r="6" spans="1:14" ht="15.75" x14ac:dyDescent="0.25">
      <c r="A6" s="36" t="s">
        <v>395</v>
      </c>
      <c r="B6" s="37"/>
      <c r="C6" s="37"/>
      <c r="D6" s="37"/>
      <c r="E6" s="37"/>
      <c r="F6" s="37"/>
      <c r="G6" s="37"/>
      <c r="H6" s="37"/>
      <c r="I6" s="38"/>
      <c r="J6" s="38"/>
      <c r="K6" s="38"/>
      <c r="L6" s="39"/>
    </row>
    <row r="7" spans="1:14" s="11" customFormat="1" x14ac:dyDescent="0.25">
      <c r="A7" s="5">
        <v>65</v>
      </c>
      <c r="B7" s="5">
        <v>89</v>
      </c>
      <c r="C7" s="5">
        <v>32</v>
      </c>
      <c r="D7" s="5" t="s">
        <v>290</v>
      </c>
      <c r="E7" s="5" t="s">
        <v>65</v>
      </c>
      <c r="F7" s="5" t="s">
        <v>291</v>
      </c>
      <c r="G7" s="5" t="s">
        <v>66</v>
      </c>
      <c r="H7" s="8">
        <v>35000000</v>
      </c>
      <c r="I7" s="5">
        <v>1</v>
      </c>
      <c r="J7" s="5" t="s">
        <v>115</v>
      </c>
      <c r="K7" s="5">
        <v>4</v>
      </c>
      <c r="L7" s="39"/>
    </row>
    <row r="8" spans="1:14" ht="15.75" thickBot="1" x14ac:dyDescent="0.3">
      <c r="A8" s="34"/>
      <c r="B8" s="34"/>
      <c r="C8" s="34"/>
      <c r="D8" s="34"/>
      <c r="E8" s="34"/>
      <c r="F8" s="34"/>
      <c r="G8" s="2" t="s">
        <v>90</v>
      </c>
      <c r="H8" s="35">
        <f>SUM(H4:H7)</f>
        <v>89000000</v>
      </c>
      <c r="I8" s="34"/>
      <c r="J8" s="34"/>
      <c r="K8" s="34"/>
    </row>
    <row r="9" spans="1:14" ht="19.5" thickTop="1" x14ac:dyDescent="0.3">
      <c r="A9" s="55" t="s">
        <v>393</v>
      </c>
      <c r="B9" s="55"/>
      <c r="C9" s="55"/>
      <c r="D9" s="55"/>
      <c r="E9" s="55"/>
      <c r="F9" s="55"/>
      <c r="G9" s="55"/>
      <c r="H9" s="55"/>
      <c r="I9" s="55"/>
      <c r="J9" s="55"/>
      <c r="K9" s="56"/>
    </row>
    <row r="10" spans="1:14" x14ac:dyDescent="0.25">
      <c r="A10" s="2" t="s">
        <v>1</v>
      </c>
      <c r="B10" s="2" t="s">
        <v>391</v>
      </c>
      <c r="C10" s="2" t="s">
        <v>392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3" t="s">
        <v>7</v>
      </c>
      <c r="J10" s="3" t="s">
        <v>8</v>
      </c>
      <c r="K10" s="3" t="s">
        <v>9</v>
      </c>
    </row>
    <row r="11" spans="1:14" x14ac:dyDescent="0.25">
      <c r="A11" s="7"/>
      <c r="B11" s="7"/>
      <c r="C11" s="7"/>
      <c r="D11" s="7"/>
      <c r="E11" s="7"/>
      <c r="F11" s="7"/>
      <c r="G11" s="7"/>
      <c r="H11" s="18"/>
      <c r="I11" s="19"/>
      <c r="J11" s="19"/>
      <c r="K11" s="19"/>
    </row>
    <row r="12" spans="1:14" x14ac:dyDescent="0.25">
      <c r="A12" s="34"/>
      <c r="B12" s="34"/>
      <c r="C12" s="34"/>
      <c r="D12" s="34"/>
      <c r="E12" s="34"/>
      <c r="F12" s="34"/>
      <c r="G12" s="2" t="s">
        <v>90</v>
      </c>
      <c r="H12" s="35">
        <f>SUM(H11:H11)</f>
        <v>0</v>
      </c>
      <c r="I12" s="34"/>
      <c r="J12" s="34"/>
      <c r="K12" s="34"/>
    </row>
  </sheetData>
  <mergeCells count="2">
    <mergeCell ref="A1:K1"/>
    <mergeCell ref="A9:K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6949-578D-441D-9C20-4D1AF61EC312}">
  <dimension ref="A1:N9"/>
  <sheetViews>
    <sheetView workbookViewId="0">
      <selection activeCell="J4" sqref="J4"/>
    </sheetView>
  </sheetViews>
  <sheetFormatPr defaultColWidth="9" defaultRowHeight="15" x14ac:dyDescent="0.25"/>
  <cols>
    <col min="1" max="2" width="16" bestFit="1" customWidth="1"/>
    <col min="3" max="3" width="16" customWidth="1"/>
    <col min="4" max="4" width="19.85546875" bestFit="1" customWidth="1"/>
    <col min="5" max="5" width="38.7109375" customWidth="1"/>
    <col min="6" max="6" width="48.7109375" customWidth="1"/>
    <col min="7" max="7" width="28.140625" bestFit="1" customWidth="1"/>
    <col min="8" max="8" width="18.5703125" bestFit="1" customWidth="1"/>
    <col min="9" max="9" width="13" customWidth="1"/>
    <col min="10" max="10" width="9.5703125" customWidth="1"/>
    <col min="11" max="11" width="20" bestFit="1" customWidth="1"/>
    <col min="12" max="12" width="9.85546875" bestFit="1" customWidth="1"/>
  </cols>
  <sheetData>
    <row r="1" spans="1:14" ht="21" x14ac:dyDescent="0.35">
      <c r="A1" s="54" t="s">
        <v>398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"/>
      <c r="M2" s="1"/>
      <c r="N2" s="4"/>
    </row>
    <row r="3" spans="1:14" ht="15.75" x14ac:dyDescent="0.25">
      <c r="A3" s="36" t="s">
        <v>394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1"/>
      <c r="M3" s="1"/>
      <c r="N3" s="4"/>
    </row>
    <row r="4" spans="1:14" ht="17.25" x14ac:dyDescent="0.25">
      <c r="A4" s="5">
        <v>58</v>
      </c>
      <c r="B4" s="5">
        <v>16</v>
      </c>
      <c r="C4" s="5">
        <v>27</v>
      </c>
      <c r="D4" s="5" t="s">
        <v>344</v>
      </c>
      <c r="E4" s="5" t="s">
        <v>345</v>
      </c>
      <c r="F4" s="5" t="s">
        <v>346</v>
      </c>
      <c r="G4" s="5" t="s">
        <v>385</v>
      </c>
      <c r="H4" s="8">
        <v>35000000</v>
      </c>
      <c r="I4" s="5">
        <v>2</v>
      </c>
      <c r="J4" s="5">
        <v>1</v>
      </c>
      <c r="K4" s="5">
        <v>4</v>
      </c>
      <c r="L4" s="12" t="s">
        <v>378</v>
      </c>
    </row>
    <row r="5" spans="1:14" ht="15.75" thickBot="1" x14ac:dyDescent="0.3">
      <c r="A5" s="34"/>
      <c r="B5" s="34"/>
      <c r="C5" s="34"/>
      <c r="D5" s="34"/>
      <c r="E5" s="34"/>
      <c r="F5" s="34"/>
      <c r="G5" s="2" t="s">
        <v>90</v>
      </c>
      <c r="H5" s="35">
        <f>SUM(H4:H4)</f>
        <v>35000000</v>
      </c>
      <c r="I5" s="34"/>
      <c r="J5" s="34"/>
      <c r="K5" s="34"/>
    </row>
    <row r="6" spans="1:14" ht="19.5" thickTop="1" x14ac:dyDescent="0.3">
      <c r="A6" s="55" t="s">
        <v>393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4" x14ac:dyDescent="0.25">
      <c r="A7" s="2" t="s">
        <v>1</v>
      </c>
      <c r="B7" s="2" t="s">
        <v>391</v>
      </c>
      <c r="C7" s="2" t="s">
        <v>392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  <c r="K7" s="3" t="s">
        <v>9</v>
      </c>
    </row>
    <row r="8" spans="1:14" x14ac:dyDescent="0.25">
      <c r="A8" s="7"/>
      <c r="B8" s="7"/>
      <c r="C8" s="7"/>
      <c r="D8" s="7"/>
      <c r="E8" s="7"/>
      <c r="F8" s="7"/>
      <c r="G8" s="7"/>
      <c r="H8" s="18"/>
      <c r="I8" s="19"/>
      <c r="J8" s="19"/>
      <c r="K8" s="19"/>
    </row>
    <row r="9" spans="1:14" x14ac:dyDescent="0.25">
      <c r="A9" s="34"/>
      <c r="B9" s="34"/>
      <c r="C9" s="34"/>
      <c r="D9" s="34"/>
      <c r="E9" s="34"/>
      <c r="F9" s="34"/>
      <c r="G9" s="2" t="s">
        <v>90</v>
      </c>
      <c r="H9" s="35">
        <f>SUM(H8:H8)</f>
        <v>0</v>
      </c>
      <c r="I9" s="34"/>
      <c r="J9" s="34"/>
      <c r="K9" s="34"/>
    </row>
  </sheetData>
  <mergeCells count="2">
    <mergeCell ref="A1:K1"/>
    <mergeCell ref="A6:K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5D237-1F60-4A96-AB99-52EF89EC6A9D}">
  <dimension ref="A1:N28"/>
  <sheetViews>
    <sheetView topLeftCell="F1" workbookViewId="0">
      <selection activeCell="H28" sqref="H28"/>
    </sheetView>
  </sheetViews>
  <sheetFormatPr defaultColWidth="9" defaultRowHeight="15" x14ac:dyDescent="0.25"/>
  <cols>
    <col min="1" max="1" width="16" customWidth="1"/>
    <col min="2" max="2" width="16" bestFit="1" customWidth="1"/>
    <col min="3" max="3" width="16" customWidth="1"/>
    <col min="4" max="4" width="19.85546875" bestFit="1" customWidth="1"/>
    <col min="5" max="5" width="38.7109375" customWidth="1"/>
    <col min="6" max="6" width="48.7109375" customWidth="1"/>
    <col min="7" max="7" width="28.140625" bestFit="1" customWidth="1"/>
    <col min="8" max="8" width="18.5703125" bestFit="1" customWidth="1"/>
    <col min="9" max="9" width="13" customWidth="1"/>
    <col min="10" max="10" width="9.5703125" customWidth="1"/>
    <col min="11" max="11" width="20" bestFit="1" customWidth="1"/>
    <col min="12" max="12" width="9.85546875" bestFit="1" customWidth="1"/>
  </cols>
  <sheetData>
    <row r="1" spans="1:14" ht="21" x14ac:dyDescent="0.35">
      <c r="A1" s="54" t="s">
        <v>399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"/>
      <c r="M2" s="1"/>
      <c r="N2" s="4"/>
    </row>
    <row r="3" spans="1:14" ht="15.75" x14ac:dyDescent="0.25">
      <c r="A3" s="36" t="s">
        <v>394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1"/>
      <c r="M3" s="1"/>
      <c r="N3" s="4"/>
    </row>
    <row r="4" spans="1:14" x14ac:dyDescent="0.25">
      <c r="A4" s="5">
        <v>52</v>
      </c>
      <c r="B4" s="5">
        <v>15</v>
      </c>
      <c r="C4" s="5">
        <v>25</v>
      </c>
      <c r="D4" s="5" t="s">
        <v>270</v>
      </c>
      <c r="E4" s="5" t="s">
        <v>262</v>
      </c>
      <c r="F4" s="5" t="s">
        <v>271</v>
      </c>
      <c r="G4" s="5" t="s">
        <v>23</v>
      </c>
      <c r="H4" s="8">
        <v>45000000</v>
      </c>
      <c r="I4" s="5">
        <v>3</v>
      </c>
      <c r="J4" s="5" t="s">
        <v>10</v>
      </c>
      <c r="K4" s="5">
        <v>4</v>
      </c>
      <c r="L4" s="6"/>
      <c r="M4" s="1"/>
      <c r="N4" s="4"/>
    </row>
    <row r="5" spans="1:14" x14ac:dyDescent="0.25">
      <c r="A5" s="5">
        <v>61</v>
      </c>
      <c r="B5" s="5">
        <v>18</v>
      </c>
      <c r="C5" s="5">
        <v>29</v>
      </c>
      <c r="D5" s="5" t="s">
        <v>259</v>
      </c>
      <c r="E5" s="5" t="s">
        <v>84</v>
      </c>
      <c r="F5" s="5" t="s">
        <v>260</v>
      </c>
      <c r="G5" s="5" t="s">
        <v>206</v>
      </c>
      <c r="H5" s="8">
        <v>15000000</v>
      </c>
      <c r="I5" s="5">
        <v>3</v>
      </c>
      <c r="J5" s="5" t="s">
        <v>10</v>
      </c>
      <c r="K5" s="5">
        <v>4</v>
      </c>
      <c r="L5" s="6"/>
      <c r="M5" s="1"/>
      <c r="N5" s="4"/>
    </row>
    <row r="6" spans="1:14" x14ac:dyDescent="0.25">
      <c r="A6" s="5">
        <v>68</v>
      </c>
      <c r="B6" s="5">
        <v>21</v>
      </c>
      <c r="C6" s="5">
        <v>33</v>
      </c>
      <c r="D6" s="5" t="s">
        <v>257</v>
      </c>
      <c r="E6" s="5" t="s">
        <v>84</v>
      </c>
      <c r="F6" s="5" t="s">
        <v>258</v>
      </c>
      <c r="G6" s="5" t="s">
        <v>206</v>
      </c>
      <c r="H6" s="8">
        <v>15000000</v>
      </c>
      <c r="I6" s="5">
        <v>3</v>
      </c>
      <c r="J6" s="5" t="s">
        <v>10</v>
      </c>
      <c r="K6" s="5">
        <v>4</v>
      </c>
      <c r="L6" s="6"/>
      <c r="M6" s="1"/>
      <c r="N6" s="4"/>
    </row>
    <row r="7" spans="1:14" x14ac:dyDescent="0.25">
      <c r="A7" s="5">
        <v>69</v>
      </c>
      <c r="B7" s="5">
        <v>22</v>
      </c>
      <c r="C7" s="5">
        <v>34</v>
      </c>
      <c r="D7" s="5" t="s">
        <v>268</v>
      </c>
      <c r="E7" s="5" t="s">
        <v>262</v>
      </c>
      <c r="F7" s="5" t="s">
        <v>269</v>
      </c>
      <c r="G7" s="5" t="s">
        <v>23</v>
      </c>
      <c r="H7" s="8">
        <v>45000000</v>
      </c>
      <c r="I7" s="5">
        <v>3</v>
      </c>
      <c r="J7" s="5" t="s">
        <v>10</v>
      </c>
      <c r="K7" s="5">
        <v>4</v>
      </c>
      <c r="L7" s="6"/>
      <c r="M7" s="1"/>
      <c r="N7" s="4"/>
    </row>
    <row r="8" spans="1:14" x14ac:dyDescent="0.25">
      <c r="A8" s="5">
        <v>80</v>
      </c>
      <c r="B8" s="5">
        <v>25</v>
      </c>
      <c r="C8" s="5">
        <v>38</v>
      </c>
      <c r="D8" s="5" t="s">
        <v>292</v>
      </c>
      <c r="E8" s="5" t="s">
        <v>13</v>
      </c>
      <c r="F8" s="5" t="s">
        <v>293</v>
      </c>
      <c r="G8" s="5" t="s">
        <v>294</v>
      </c>
      <c r="H8" s="8">
        <v>40000000</v>
      </c>
      <c r="I8" s="5">
        <v>3</v>
      </c>
      <c r="J8" s="5" t="s">
        <v>22</v>
      </c>
      <c r="K8" s="5">
        <v>4</v>
      </c>
      <c r="L8" s="6"/>
      <c r="M8" s="1"/>
      <c r="N8" s="4"/>
    </row>
    <row r="9" spans="1:14" x14ac:dyDescent="0.25">
      <c r="A9" s="5">
        <v>103</v>
      </c>
      <c r="B9" s="5">
        <v>37</v>
      </c>
      <c r="C9" s="5">
        <v>52</v>
      </c>
      <c r="D9" s="5" t="s">
        <v>272</v>
      </c>
      <c r="E9" s="5" t="s">
        <v>262</v>
      </c>
      <c r="F9" s="5" t="s">
        <v>273</v>
      </c>
      <c r="G9" s="5" t="s">
        <v>23</v>
      </c>
      <c r="H9" s="8">
        <v>35000000</v>
      </c>
      <c r="I9" s="5">
        <v>3</v>
      </c>
      <c r="J9" s="5" t="s">
        <v>10</v>
      </c>
      <c r="K9" s="5">
        <v>4</v>
      </c>
      <c r="L9" s="6"/>
      <c r="M9" s="1"/>
      <c r="N9" s="4"/>
    </row>
    <row r="10" spans="1:14" x14ac:dyDescent="0.25">
      <c r="A10" s="5">
        <v>106</v>
      </c>
      <c r="B10" s="5">
        <v>40</v>
      </c>
      <c r="C10" s="5">
        <v>54</v>
      </c>
      <c r="D10" s="5" t="s">
        <v>314</v>
      </c>
      <c r="E10" s="5" t="s">
        <v>315</v>
      </c>
      <c r="F10" s="5" t="s">
        <v>316</v>
      </c>
      <c r="G10" s="5" t="s">
        <v>75</v>
      </c>
      <c r="H10" s="8">
        <v>37000000</v>
      </c>
      <c r="I10" s="5">
        <v>3</v>
      </c>
      <c r="J10" s="5" t="s">
        <v>11</v>
      </c>
      <c r="K10" s="5">
        <v>4</v>
      </c>
      <c r="L10" s="6"/>
      <c r="M10" s="1"/>
      <c r="N10" s="4"/>
    </row>
    <row r="11" spans="1:14" x14ac:dyDescent="0.25">
      <c r="A11" s="5">
        <v>109</v>
      </c>
      <c r="B11" s="5">
        <v>42</v>
      </c>
      <c r="C11" s="5">
        <v>56</v>
      </c>
      <c r="D11" s="5" t="s">
        <v>170</v>
      </c>
      <c r="E11" s="5" t="s">
        <v>58</v>
      </c>
      <c r="F11" s="5" t="s">
        <v>171</v>
      </c>
      <c r="G11" s="5" t="s">
        <v>19</v>
      </c>
      <c r="H11" s="8">
        <v>40000000</v>
      </c>
      <c r="I11" s="5">
        <v>3</v>
      </c>
      <c r="J11" s="5" t="s">
        <v>22</v>
      </c>
      <c r="K11" s="5">
        <v>4</v>
      </c>
      <c r="L11" s="6"/>
      <c r="M11" s="1"/>
      <c r="N11" s="4"/>
    </row>
    <row r="12" spans="1:14" x14ac:dyDescent="0.25">
      <c r="A12" s="5">
        <v>114</v>
      </c>
      <c r="B12" s="5">
        <v>45</v>
      </c>
      <c r="C12" s="5">
        <v>60</v>
      </c>
      <c r="D12" s="5" t="s">
        <v>347</v>
      </c>
      <c r="E12" s="5" t="s">
        <v>57</v>
      </c>
      <c r="F12" s="5" t="s">
        <v>348</v>
      </c>
      <c r="G12" s="5" t="s">
        <v>47</v>
      </c>
      <c r="H12" s="8">
        <v>40000000</v>
      </c>
      <c r="I12" s="5">
        <v>3</v>
      </c>
      <c r="J12" s="5" t="s">
        <v>22</v>
      </c>
      <c r="K12" s="5">
        <v>4</v>
      </c>
      <c r="L12" s="6"/>
      <c r="M12" s="1"/>
      <c r="N12" s="4"/>
    </row>
    <row r="13" spans="1:14" ht="15.75" x14ac:dyDescent="0.25">
      <c r="A13" s="36" t="s">
        <v>395</v>
      </c>
      <c r="B13" s="37"/>
      <c r="C13" s="37"/>
      <c r="D13" s="37"/>
      <c r="E13" s="37"/>
      <c r="F13" s="37"/>
      <c r="G13" s="37"/>
      <c r="H13" s="37"/>
      <c r="I13" s="38"/>
      <c r="J13" s="38"/>
      <c r="K13" s="38"/>
      <c r="L13" s="1"/>
      <c r="M13" s="1"/>
      <c r="N13" s="4"/>
    </row>
    <row r="14" spans="1:14" x14ac:dyDescent="0.25">
      <c r="A14" s="5">
        <v>6</v>
      </c>
      <c r="B14" s="5">
        <v>49</v>
      </c>
      <c r="C14" s="5">
        <v>66</v>
      </c>
      <c r="D14" s="5" t="s">
        <v>227</v>
      </c>
      <c r="E14" s="5" t="s">
        <v>58</v>
      </c>
      <c r="F14" s="5" t="s">
        <v>228</v>
      </c>
      <c r="G14" s="5" t="s">
        <v>19</v>
      </c>
      <c r="H14" s="8">
        <v>35000000</v>
      </c>
      <c r="I14" s="5">
        <v>3</v>
      </c>
      <c r="J14" s="5" t="s">
        <v>96</v>
      </c>
      <c r="K14" s="5">
        <v>4</v>
      </c>
      <c r="L14" s="6"/>
      <c r="M14" s="1"/>
      <c r="N14" s="4"/>
    </row>
    <row r="15" spans="1:14" x14ac:dyDescent="0.25">
      <c r="A15" s="5">
        <v>15</v>
      </c>
      <c r="B15" s="5">
        <v>56</v>
      </c>
      <c r="C15" s="5">
        <v>72</v>
      </c>
      <c r="D15" s="5" t="s">
        <v>321</v>
      </c>
      <c r="E15" s="5" t="s">
        <v>315</v>
      </c>
      <c r="F15" s="5" t="s">
        <v>322</v>
      </c>
      <c r="G15" s="5" t="s">
        <v>75</v>
      </c>
      <c r="H15" s="8">
        <v>37000000</v>
      </c>
      <c r="I15" s="5">
        <v>3</v>
      </c>
      <c r="J15" s="5" t="s">
        <v>96</v>
      </c>
      <c r="K15" s="5">
        <v>4</v>
      </c>
      <c r="L15" s="6"/>
      <c r="M15" s="1"/>
      <c r="N15" s="4"/>
    </row>
    <row r="16" spans="1:14" x14ac:dyDescent="0.25">
      <c r="A16" s="5">
        <v>20</v>
      </c>
      <c r="B16" s="5">
        <v>58</v>
      </c>
      <c r="C16" s="5">
        <v>73</v>
      </c>
      <c r="D16" s="5" t="s">
        <v>279</v>
      </c>
      <c r="E16" s="5" t="s">
        <v>262</v>
      </c>
      <c r="F16" s="5" t="s">
        <v>280</v>
      </c>
      <c r="G16" s="5" t="s">
        <v>23</v>
      </c>
      <c r="H16" s="8">
        <v>25000000</v>
      </c>
      <c r="I16" s="5">
        <v>3</v>
      </c>
      <c r="J16" s="5" t="s">
        <v>96</v>
      </c>
      <c r="K16" s="5">
        <v>4</v>
      </c>
      <c r="L16" s="6"/>
      <c r="M16" s="1"/>
      <c r="N16" s="4"/>
    </row>
    <row r="17" spans="1:14" x14ac:dyDescent="0.25">
      <c r="A17" s="5">
        <v>28</v>
      </c>
      <c r="B17" s="5">
        <v>63</v>
      </c>
      <c r="C17" s="5">
        <v>77</v>
      </c>
      <c r="D17" s="5" t="s">
        <v>111</v>
      </c>
      <c r="E17" s="5" t="s">
        <v>40</v>
      </c>
      <c r="F17" s="5" t="s">
        <v>112</v>
      </c>
      <c r="G17" s="5" t="s">
        <v>55</v>
      </c>
      <c r="H17" s="8">
        <v>30000000</v>
      </c>
      <c r="I17" s="5">
        <v>3</v>
      </c>
      <c r="J17" s="5" t="s">
        <v>96</v>
      </c>
      <c r="K17" s="5">
        <v>4</v>
      </c>
      <c r="L17" s="6"/>
      <c r="M17" s="1"/>
      <c r="N17" s="4"/>
    </row>
    <row r="18" spans="1:14" ht="17.25" x14ac:dyDescent="0.25">
      <c r="A18" s="5">
        <v>42</v>
      </c>
      <c r="B18" s="5">
        <v>72</v>
      </c>
      <c r="C18" s="5">
        <v>83</v>
      </c>
      <c r="D18" s="5" t="s">
        <v>261</v>
      </c>
      <c r="E18" s="5" t="s">
        <v>262</v>
      </c>
      <c r="F18" s="5" t="s">
        <v>263</v>
      </c>
      <c r="G18" s="5" t="s">
        <v>382</v>
      </c>
      <c r="H18" s="57">
        <v>60000000</v>
      </c>
      <c r="I18" s="5">
        <v>3</v>
      </c>
      <c r="J18" s="5" t="s">
        <v>96</v>
      </c>
      <c r="K18" s="5">
        <v>4</v>
      </c>
      <c r="L18" s="11" t="s">
        <v>364</v>
      </c>
      <c r="M18" s="1"/>
      <c r="N18" s="4"/>
    </row>
    <row r="19" spans="1:14" ht="17.25" x14ac:dyDescent="0.25">
      <c r="A19" s="5">
        <v>47</v>
      </c>
      <c r="B19" s="5">
        <v>77</v>
      </c>
      <c r="C19" s="5">
        <v>86</v>
      </c>
      <c r="D19" s="5" t="s">
        <v>264</v>
      </c>
      <c r="E19" s="5" t="s">
        <v>262</v>
      </c>
      <c r="F19" s="5" t="s">
        <v>265</v>
      </c>
      <c r="G19" s="5" t="s">
        <v>383</v>
      </c>
      <c r="H19" s="57">
        <v>60000000</v>
      </c>
      <c r="I19" s="5">
        <v>3</v>
      </c>
      <c r="J19" s="5" t="s">
        <v>96</v>
      </c>
      <c r="K19" s="5">
        <v>4</v>
      </c>
      <c r="L19" s="11" t="s">
        <v>364</v>
      </c>
      <c r="M19" s="1"/>
      <c r="N19" s="4"/>
    </row>
    <row r="20" spans="1:14" x14ac:dyDescent="0.25">
      <c r="A20" s="5">
        <v>54</v>
      </c>
      <c r="B20" s="5">
        <v>82</v>
      </c>
      <c r="C20" s="5">
        <v>90</v>
      </c>
      <c r="D20" s="5" t="s">
        <v>342</v>
      </c>
      <c r="E20" s="5" t="s">
        <v>13</v>
      </c>
      <c r="F20" s="5" t="s">
        <v>343</v>
      </c>
      <c r="G20" s="5" t="s">
        <v>76</v>
      </c>
      <c r="H20" s="8">
        <v>38000000</v>
      </c>
      <c r="I20" s="5">
        <v>3</v>
      </c>
      <c r="J20" s="5" t="s">
        <v>96</v>
      </c>
      <c r="K20" s="5">
        <v>4</v>
      </c>
      <c r="L20" s="6"/>
      <c r="M20" s="1"/>
      <c r="N20" s="4"/>
    </row>
    <row r="21" spans="1:14" x14ac:dyDescent="0.25">
      <c r="A21" s="5">
        <v>79</v>
      </c>
      <c r="B21" s="5">
        <v>96</v>
      </c>
      <c r="C21" s="5">
        <v>103</v>
      </c>
      <c r="D21" s="5" t="s">
        <v>274</v>
      </c>
      <c r="E21" s="5" t="s">
        <v>262</v>
      </c>
      <c r="F21" s="5" t="s">
        <v>275</v>
      </c>
      <c r="G21" s="5" t="s">
        <v>23</v>
      </c>
      <c r="H21" s="8">
        <v>35000000</v>
      </c>
      <c r="I21" s="5">
        <v>3</v>
      </c>
      <c r="J21" s="5" t="s">
        <v>96</v>
      </c>
      <c r="K21" s="5">
        <v>4</v>
      </c>
      <c r="L21" s="6"/>
      <c r="M21" s="1"/>
      <c r="N21" s="4"/>
    </row>
    <row r="22" spans="1:14" x14ac:dyDescent="0.25">
      <c r="A22" s="5">
        <v>93</v>
      </c>
      <c r="B22" s="5">
        <v>105</v>
      </c>
      <c r="C22" s="5">
        <v>109</v>
      </c>
      <c r="D22" s="5" t="s">
        <v>266</v>
      </c>
      <c r="E22" s="5" t="s">
        <v>262</v>
      </c>
      <c r="F22" s="5" t="s">
        <v>267</v>
      </c>
      <c r="G22" s="5" t="s">
        <v>23</v>
      </c>
      <c r="H22" s="8">
        <v>45000000</v>
      </c>
      <c r="I22" s="5">
        <v>3</v>
      </c>
      <c r="J22" s="5" t="s">
        <v>96</v>
      </c>
      <c r="K22" s="5">
        <v>4</v>
      </c>
      <c r="L22" s="6"/>
      <c r="M22" s="1"/>
      <c r="N22" s="4"/>
    </row>
    <row r="23" spans="1:14" x14ac:dyDescent="0.25">
      <c r="A23" s="5">
        <v>102</v>
      </c>
      <c r="B23" s="5">
        <v>109</v>
      </c>
      <c r="C23" s="5">
        <v>114</v>
      </c>
      <c r="D23" s="5" t="s">
        <v>102</v>
      </c>
      <c r="E23" s="5" t="s">
        <v>40</v>
      </c>
      <c r="F23" s="5" t="s">
        <v>56</v>
      </c>
      <c r="G23" s="5" t="s">
        <v>55</v>
      </c>
      <c r="H23" s="8">
        <v>40000000</v>
      </c>
      <c r="I23" s="5">
        <v>3</v>
      </c>
      <c r="J23" s="5" t="s">
        <v>96</v>
      </c>
      <c r="K23" s="5">
        <v>4</v>
      </c>
      <c r="L23" s="6"/>
      <c r="M23" s="1"/>
      <c r="N23" s="4"/>
    </row>
    <row r="24" spans="1:14" ht="15.75" thickBot="1" x14ac:dyDescent="0.3">
      <c r="A24" s="34"/>
      <c r="B24" s="34"/>
      <c r="C24" s="34"/>
      <c r="D24" s="34"/>
      <c r="E24" s="34"/>
      <c r="F24" s="34"/>
      <c r="G24" s="2" t="s">
        <v>90</v>
      </c>
      <c r="H24" s="35">
        <f>SUM(H4:H23)</f>
        <v>717000000</v>
      </c>
      <c r="I24" s="34"/>
      <c r="J24" s="34"/>
      <c r="K24" s="34"/>
    </row>
    <row r="25" spans="1:14" ht="19.5" thickTop="1" x14ac:dyDescent="0.3">
      <c r="A25" s="55" t="s">
        <v>393</v>
      </c>
      <c r="B25" s="55"/>
      <c r="C25" s="55"/>
      <c r="D25" s="55"/>
      <c r="E25" s="55"/>
      <c r="F25" s="55"/>
      <c r="G25" s="55"/>
      <c r="H25" s="55"/>
      <c r="I25" s="55"/>
      <c r="J25" s="55"/>
      <c r="K25" s="56"/>
    </row>
    <row r="26" spans="1:14" x14ac:dyDescent="0.25">
      <c r="A26" s="2" t="s">
        <v>1</v>
      </c>
      <c r="B26" s="2" t="s">
        <v>391</v>
      </c>
      <c r="C26" s="2" t="s">
        <v>392</v>
      </c>
      <c r="D26" s="2" t="s">
        <v>2</v>
      </c>
      <c r="E26" s="2" t="s">
        <v>3</v>
      </c>
      <c r="F26" s="2" t="s">
        <v>4</v>
      </c>
      <c r="G26" s="2" t="s">
        <v>5</v>
      </c>
      <c r="H26" s="2" t="s">
        <v>6</v>
      </c>
      <c r="I26" s="3" t="s">
        <v>7</v>
      </c>
      <c r="J26" s="3" t="s">
        <v>8</v>
      </c>
      <c r="K26" s="3" t="s">
        <v>9</v>
      </c>
    </row>
    <row r="27" spans="1:14" x14ac:dyDescent="0.25">
      <c r="A27" s="7"/>
      <c r="B27" s="7"/>
      <c r="C27" s="7"/>
      <c r="D27" s="7"/>
      <c r="E27" s="7"/>
      <c r="F27" s="7"/>
      <c r="G27" s="7"/>
      <c r="H27" s="18"/>
      <c r="I27" s="19"/>
      <c r="J27" s="19"/>
      <c r="K27" s="19"/>
    </row>
    <row r="28" spans="1:14" x14ac:dyDescent="0.25">
      <c r="A28" s="34"/>
      <c r="B28" s="34"/>
      <c r="C28" s="34"/>
      <c r="D28" s="34"/>
      <c r="E28" s="34"/>
      <c r="F28" s="34"/>
      <c r="G28" s="2" t="s">
        <v>90</v>
      </c>
      <c r="H28" s="35">
        <f>SUM(H27:H27)</f>
        <v>0</v>
      </c>
      <c r="I28" s="34"/>
      <c r="J28" s="34"/>
      <c r="K28" s="34"/>
    </row>
  </sheetData>
  <mergeCells count="2">
    <mergeCell ref="A1:K1"/>
    <mergeCell ref="A25:K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4DD9-0852-4F8E-A327-B53C5D095673}">
  <dimension ref="A1:N9"/>
  <sheetViews>
    <sheetView workbookViewId="0">
      <selection activeCell="H5" sqref="H5"/>
    </sheetView>
  </sheetViews>
  <sheetFormatPr defaultColWidth="9" defaultRowHeight="15" x14ac:dyDescent="0.25"/>
  <cols>
    <col min="1" max="1" width="16" bestFit="1" customWidth="1"/>
    <col min="2" max="3" width="16" customWidth="1"/>
    <col min="4" max="4" width="19.85546875" bestFit="1" customWidth="1"/>
    <col min="5" max="5" width="38.7109375" customWidth="1"/>
    <col min="6" max="6" width="48.7109375" customWidth="1"/>
    <col min="7" max="7" width="28.140625" bestFit="1" customWidth="1"/>
    <col min="8" max="8" width="18.5703125" bestFit="1" customWidth="1"/>
    <col min="9" max="9" width="13" customWidth="1"/>
    <col min="10" max="10" width="9.5703125" customWidth="1"/>
    <col min="11" max="11" width="20" bestFit="1" customWidth="1"/>
    <col min="12" max="12" width="9.85546875" bestFit="1" customWidth="1"/>
  </cols>
  <sheetData>
    <row r="1" spans="1:14" ht="21" x14ac:dyDescent="0.35">
      <c r="A1" s="54" t="s">
        <v>400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2" t="s">
        <v>1</v>
      </c>
      <c r="B2" s="2" t="s">
        <v>391</v>
      </c>
      <c r="C2" s="2" t="s">
        <v>392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1"/>
      <c r="M2" s="1"/>
      <c r="N2" s="4"/>
    </row>
    <row r="3" spans="1:14" ht="15.75" x14ac:dyDescent="0.25">
      <c r="A3" s="36" t="s">
        <v>394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1"/>
      <c r="M3" s="1"/>
      <c r="N3" s="4"/>
    </row>
    <row r="4" spans="1:14" x14ac:dyDescent="0.25">
      <c r="A4" s="7"/>
      <c r="B4" s="7"/>
      <c r="C4" s="7"/>
      <c r="D4" s="7"/>
      <c r="E4" s="7"/>
      <c r="F4" s="7"/>
      <c r="G4" s="7"/>
      <c r="H4" s="18"/>
      <c r="I4" s="19"/>
      <c r="J4" s="19"/>
      <c r="K4" s="19"/>
      <c r="L4" s="39"/>
    </row>
    <row r="5" spans="1:14" ht="15.75" thickBot="1" x14ac:dyDescent="0.3">
      <c r="A5" s="34"/>
      <c r="B5" s="34"/>
      <c r="C5" s="34"/>
      <c r="D5" s="34"/>
      <c r="E5" s="34"/>
      <c r="F5" s="34"/>
      <c r="G5" s="2" t="s">
        <v>90</v>
      </c>
      <c r="H5" s="35">
        <f>SUM(H4:H4)</f>
        <v>0</v>
      </c>
      <c r="I5" s="34"/>
      <c r="J5" s="34"/>
      <c r="K5" s="34"/>
    </row>
    <row r="6" spans="1:14" ht="19.5" thickTop="1" x14ac:dyDescent="0.3">
      <c r="A6" s="55" t="s">
        <v>393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4" x14ac:dyDescent="0.25">
      <c r="A7" s="2" t="s">
        <v>1</v>
      </c>
      <c r="B7" s="2" t="s">
        <v>391</v>
      </c>
      <c r="C7" s="2" t="s">
        <v>392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  <c r="K7" s="3" t="s">
        <v>9</v>
      </c>
    </row>
    <row r="8" spans="1:14" x14ac:dyDescent="0.25">
      <c r="A8" s="7"/>
      <c r="B8" s="7"/>
      <c r="C8" s="7"/>
      <c r="D8" s="7"/>
      <c r="E8" s="7"/>
      <c r="F8" s="7"/>
      <c r="G8" s="7"/>
      <c r="H8" s="18"/>
      <c r="I8" s="19"/>
      <c r="J8" s="19"/>
      <c r="K8" s="19"/>
    </row>
    <row r="9" spans="1:14" x14ac:dyDescent="0.25">
      <c r="A9" s="34"/>
      <c r="B9" s="34"/>
      <c r="C9" s="34"/>
      <c r="D9" s="34"/>
      <c r="E9" s="34"/>
      <c r="F9" s="34"/>
      <c r="G9" s="2" t="s">
        <v>90</v>
      </c>
      <c r="H9" s="35">
        <f>SUM(H8:H8)</f>
        <v>0</v>
      </c>
      <c r="I9" s="34"/>
      <c r="J9" s="34"/>
      <c r="K9" s="34"/>
    </row>
  </sheetData>
  <mergeCells count="2">
    <mergeCell ref="A1:K1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Lottery Applications</vt:lpstr>
      <vt:lpstr>SC1 MRB</vt:lpstr>
      <vt:lpstr>SC2 State Voted</vt:lpstr>
      <vt:lpstr>SC3 Small Issue IDBs</vt:lpstr>
      <vt:lpstr>SC4 TDHCA</vt:lpstr>
      <vt:lpstr>Region 1</vt:lpstr>
      <vt:lpstr>Region 2</vt:lpstr>
      <vt:lpstr>Region 3</vt:lpstr>
      <vt:lpstr>Region 4</vt:lpstr>
      <vt:lpstr>Region 5</vt:lpstr>
      <vt:lpstr>Region 6</vt:lpstr>
      <vt:lpstr>Region 7</vt:lpstr>
      <vt:lpstr>Region 8</vt:lpstr>
      <vt:lpstr>Region 9</vt:lpstr>
      <vt:lpstr>Region 10</vt:lpstr>
      <vt:lpstr>Region 11</vt:lpstr>
      <vt:lpstr>Region 12</vt:lpstr>
      <vt:lpstr>Region 13</vt:lpstr>
      <vt:lpstr>SC5 All 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Backiel</dc:creator>
  <cp:lastModifiedBy>Jamie Backiel</cp:lastModifiedBy>
  <dcterms:created xsi:type="dcterms:W3CDTF">2022-11-03T19:02:24Z</dcterms:created>
  <dcterms:modified xsi:type="dcterms:W3CDTF">2022-12-28T22:00:05Z</dcterms:modified>
</cp:coreProperties>
</file>