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4 PAB\Website Docs\"/>
    </mc:Choice>
  </mc:AlternateContent>
  <xr:revisionPtr revIDLastSave="0" documentId="13_ncr:1_{E1E446A3-2609-4143-8D52-C8FF0A7C29DF}" xr6:coauthVersionLast="47" xr6:coauthVersionMax="47" xr10:uidLastSave="{00000000-0000-0000-0000-000000000000}"/>
  <bookViews>
    <workbookView xWindow="-28920" yWindow="-7635" windowWidth="29040" windowHeight="15840" activeTab="7" xr2:uid="{37641C74-64A0-4921-A3D8-D45CD302EE6D}"/>
  </bookViews>
  <sheets>
    <sheet name="Step 1" sheetId="2" r:id="rId1"/>
    <sheet name="Step 2a" sheetId="5" r:id="rId2"/>
    <sheet name="Step 2b" sheetId="6" r:id="rId3"/>
    <sheet name="Step 2c" sheetId="7" r:id="rId4"/>
    <sheet name="Step 3" sheetId="8" r:id="rId5"/>
    <sheet name="Step 4- Correcting TDHCA Order" sheetId="12" state="hidden" r:id="rId6"/>
    <sheet name="TDHCA Order Submitted" sheetId="10" state="hidden" r:id="rId7"/>
    <sheet name="Filter" sheetId="9" r:id="rId8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9" i="9" l="1"/>
  <c r="N139" i="9"/>
  <c r="L3" i="6"/>
  <c r="L10" i="6"/>
  <c r="L12" i="6"/>
  <c r="L13" i="6"/>
  <c r="L22" i="6"/>
  <c r="L24" i="6"/>
  <c r="L25" i="6"/>
  <c r="L34" i="6"/>
  <c r="L36" i="6"/>
  <c r="L37" i="6"/>
  <c r="L48" i="6"/>
  <c r="L49" i="6"/>
  <c r="L61" i="6"/>
  <c r="L108" i="6"/>
  <c r="L109" i="6"/>
  <c r="K3" i="6"/>
  <c r="K4" i="6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K100" i="6" s="1"/>
  <c r="K101" i="6" s="1"/>
  <c r="K102" i="6" s="1"/>
  <c r="K103" i="6" s="1"/>
  <c r="K104" i="6" s="1"/>
  <c r="K105" i="6" s="1"/>
  <c r="K106" i="6" s="1"/>
  <c r="K107" i="6" s="1"/>
  <c r="L107" i="6" s="1"/>
  <c r="K108" i="6"/>
  <c r="K109" i="6"/>
  <c r="K110" i="6" s="1"/>
  <c r="K111" i="6" s="1"/>
  <c r="K112" i="6" s="1"/>
  <c r="K113" i="6" s="1"/>
  <c r="K114" i="6" s="1"/>
  <c r="K115" i="6" s="1"/>
  <c r="K116" i="6" s="1"/>
  <c r="K117" i="6" s="1"/>
  <c r="K118" i="6" s="1"/>
  <c r="K119" i="6" s="1"/>
  <c r="K120" i="6" s="1"/>
  <c r="K121" i="6" s="1"/>
  <c r="K122" i="6" s="1"/>
  <c r="K123" i="6" s="1"/>
  <c r="K124" i="6" s="1"/>
  <c r="K125" i="6" s="1"/>
  <c r="K126" i="6" s="1"/>
  <c r="K127" i="6" s="1"/>
  <c r="L127" i="6" s="1"/>
  <c r="K128" i="6"/>
  <c r="K129" i="6" s="1"/>
  <c r="K130" i="6" s="1"/>
  <c r="K131" i="6" s="1"/>
  <c r="K132" i="6" s="1"/>
  <c r="K133" i="6" s="1"/>
  <c r="K134" i="6" s="1"/>
  <c r="K135" i="6" s="1"/>
  <c r="K136" i="6" s="1"/>
  <c r="K137" i="6" s="1"/>
  <c r="K138" i="6" s="1"/>
  <c r="L138" i="6" s="1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L132" i="6" l="1"/>
  <c r="L60" i="6"/>
  <c r="L106" i="6"/>
  <c r="L70" i="6"/>
  <c r="L134" i="6"/>
  <c r="L122" i="6"/>
  <c r="L110" i="6"/>
  <c r="L98" i="6"/>
  <c r="L86" i="6"/>
  <c r="L74" i="6"/>
  <c r="L62" i="6"/>
  <c r="L50" i="6"/>
  <c r="L38" i="6"/>
  <c r="L26" i="6"/>
  <c r="L14" i="6"/>
  <c r="L84" i="6"/>
  <c r="L131" i="6"/>
  <c r="L119" i="6"/>
  <c r="L95" i="6"/>
  <c r="L83" i="6"/>
  <c r="L71" i="6"/>
  <c r="L59" i="6"/>
  <c r="L47" i="6"/>
  <c r="L35" i="6"/>
  <c r="L23" i="6"/>
  <c r="L11" i="6"/>
  <c r="L121" i="6"/>
  <c r="L120" i="6"/>
  <c r="L129" i="6"/>
  <c r="L117" i="6"/>
  <c r="L105" i="6"/>
  <c r="L93" i="6"/>
  <c r="L81" i="6"/>
  <c r="L69" i="6"/>
  <c r="L57" i="6"/>
  <c r="L45" i="6"/>
  <c r="L33" i="6"/>
  <c r="L21" i="6"/>
  <c r="L9" i="6"/>
  <c r="L82" i="6"/>
  <c r="L128" i="6"/>
  <c r="L116" i="6"/>
  <c r="L104" i="6"/>
  <c r="L92" i="6"/>
  <c r="L80" i="6"/>
  <c r="L68" i="6"/>
  <c r="L56" i="6"/>
  <c r="L44" i="6"/>
  <c r="L32" i="6"/>
  <c r="L20" i="6"/>
  <c r="L8" i="6"/>
  <c r="L133" i="6"/>
  <c r="L115" i="6"/>
  <c r="L103" i="6"/>
  <c r="L91" i="6"/>
  <c r="L79" i="6"/>
  <c r="L67" i="6"/>
  <c r="L55" i="6"/>
  <c r="L43" i="6"/>
  <c r="L31" i="6"/>
  <c r="L19" i="6"/>
  <c r="L7" i="6"/>
  <c r="L85" i="6"/>
  <c r="L126" i="6"/>
  <c r="L114" i="6"/>
  <c r="L102" i="6"/>
  <c r="L90" i="6"/>
  <c r="L78" i="6"/>
  <c r="L66" i="6"/>
  <c r="L54" i="6"/>
  <c r="L42" i="6"/>
  <c r="L30" i="6"/>
  <c r="L18" i="6"/>
  <c r="L6" i="6"/>
  <c r="L72" i="6"/>
  <c r="L94" i="6"/>
  <c r="L58" i="6"/>
  <c r="L137" i="6"/>
  <c r="L125" i="6"/>
  <c r="L113" i="6"/>
  <c r="L101" i="6"/>
  <c r="L89" i="6"/>
  <c r="L77" i="6"/>
  <c r="L65" i="6"/>
  <c r="L53" i="6"/>
  <c r="L41" i="6"/>
  <c r="L29" i="6"/>
  <c r="L17" i="6"/>
  <c r="L5" i="6"/>
  <c r="L97" i="6"/>
  <c r="L130" i="6"/>
  <c r="L46" i="6"/>
  <c r="L136" i="6"/>
  <c r="L124" i="6"/>
  <c r="L112" i="6"/>
  <c r="L100" i="6"/>
  <c r="L88" i="6"/>
  <c r="L76" i="6"/>
  <c r="L64" i="6"/>
  <c r="L52" i="6"/>
  <c r="L40" i="6"/>
  <c r="L28" i="6"/>
  <c r="L16" i="6"/>
  <c r="L4" i="6"/>
  <c r="L73" i="6"/>
  <c r="L96" i="6"/>
  <c r="L118" i="6"/>
  <c r="L135" i="6"/>
  <c r="L123" i="6"/>
  <c r="L111" i="6"/>
  <c r="L99" i="6"/>
  <c r="L87" i="6"/>
  <c r="L75" i="6"/>
  <c r="L63" i="6"/>
  <c r="L51" i="6"/>
  <c r="L39" i="6"/>
  <c r="L27" i="6"/>
  <c r="L15" i="6"/>
</calcChain>
</file>

<file path=xl/sharedStrings.xml><?xml version="1.0" encoding="utf-8"?>
<sst xmlns="http://schemas.openxmlformats.org/spreadsheetml/2006/main" count="4804" uniqueCount="572">
  <si>
    <t>San Antonio</t>
  </si>
  <si>
    <t>Denton</t>
  </si>
  <si>
    <t>Houston HFC</t>
  </si>
  <si>
    <t>Houston</t>
  </si>
  <si>
    <t>Travis County HFC</t>
  </si>
  <si>
    <t>Austin</t>
  </si>
  <si>
    <t>Austin HFC</t>
  </si>
  <si>
    <t>Panhandle Regional HFC</t>
  </si>
  <si>
    <t>Amarillo</t>
  </si>
  <si>
    <t>Strategic HFC of Travis County</t>
  </si>
  <si>
    <t>Dallas</t>
  </si>
  <si>
    <t>Texas Home Collaborative</t>
  </si>
  <si>
    <t>Las Varas PFC</t>
  </si>
  <si>
    <t>Mission EDC</t>
  </si>
  <si>
    <t>Humble</t>
  </si>
  <si>
    <t>THF PFC</t>
  </si>
  <si>
    <t>SMHA Finance PFC</t>
  </si>
  <si>
    <t>San Marcos</t>
  </si>
  <si>
    <t>Waco PFC II</t>
  </si>
  <si>
    <t>Waco</t>
  </si>
  <si>
    <t>Angelina &amp; Neches RA IDC</t>
  </si>
  <si>
    <t>Lufkin</t>
  </si>
  <si>
    <t>Lakeside Place PFC</t>
  </si>
  <si>
    <t>Application Number</t>
  </si>
  <si>
    <t>Issuer</t>
  </si>
  <si>
    <t>Project</t>
  </si>
  <si>
    <t>Location</t>
  </si>
  <si>
    <t>Amount Requested</t>
  </si>
  <si>
    <t>Region</t>
  </si>
  <si>
    <t>Priority</t>
  </si>
  <si>
    <t>Sub-Ceiling Number</t>
  </si>
  <si>
    <t>Position</t>
  </si>
  <si>
    <t>Priority/Position</t>
  </si>
  <si>
    <t>1C</t>
  </si>
  <si>
    <t>1A</t>
  </si>
  <si>
    <t>1B</t>
  </si>
  <si>
    <t>San Antonio Housing Trust PFC</t>
  </si>
  <si>
    <t>Capital Area HFC</t>
  </si>
  <si>
    <t>Brazoria County IDC</t>
  </si>
  <si>
    <t>Freeport</t>
  </si>
  <si>
    <t>Tarrant County HFC</t>
  </si>
  <si>
    <t>Lubbock HFC</t>
  </si>
  <si>
    <t>Lubbock</t>
  </si>
  <si>
    <t>El Paso</t>
  </si>
  <si>
    <t>Blanco Basin</t>
  </si>
  <si>
    <t>McKinney HFC</t>
  </si>
  <si>
    <t>Fort Worth</t>
  </si>
  <si>
    <t>Mesquite</t>
  </si>
  <si>
    <t>Shamrock EDC</t>
  </si>
  <si>
    <t>Ecolomondo Project</t>
  </si>
  <si>
    <t>Shamrock</t>
  </si>
  <si>
    <t>June 1st Priority</t>
  </si>
  <si>
    <t>Step 2a: Add June 1st Priority Column and Compute</t>
  </si>
  <si>
    <t>Shifted Lot #</t>
  </si>
  <si>
    <t>Step 3: Sort on Shifted Lot # (Smallest to Largest)</t>
  </si>
  <si>
    <t>Original Lot #</t>
  </si>
  <si>
    <t>Step 2b: Copy &amp; Paste (Paste Text Only for June 1st Priority Column); Custom Sort: Sort on June 1st Priority (Smallest to Largest), Then Sort on Original Lottery # (Smallest to Largest); Add Position Column and Compute; Add Priority/Position Column and Compute</t>
  </si>
  <si>
    <t>Step 2c: Copy &amp; Paste (Paste Text Only for Position and Priority/Position Column); Add Shifted Lot # Column and Compute (Non-RR Apps will maintain their Original Lottery Number &amp; RR Apps will be granted Shifted Lot # in ascending order based on Priority/Position, skipping the Lottery Numbers drawn and reserved for Non-RR Apps)</t>
  </si>
  <si>
    <t>Reordered Lot #</t>
  </si>
  <si>
    <t>McKinney</t>
  </si>
  <si>
    <t>2/Non-1D</t>
  </si>
  <si>
    <t>Palladium San Antonio</t>
  </si>
  <si>
    <t>2/1D</t>
  </si>
  <si>
    <t>Spring</t>
  </si>
  <si>
    <t>Willow Creek Manor</t>
  </si>
  <si>
    <t>Oak Hill Lofts</t>
  </si>
  <si>
    <t>The Life at Forest View</t>
  </si>
  <si>
    <t>Jefferson Enterprise Energy, LLC Solid Waste Disposal and Wastewater Treatment Facilities</t>
  </si>
  <si>
    <t>Aleon Renewable Metals, LLC Solid Waste Disposal Facilities</t>
  </si>
  <si>
    <t>Northside Village</t>
  </si>
  <si>
    <t>The Southeast Texas HFC</t>
  </si>
  <si>
    <t>Austin Affordable PFC, Inc</t>
  </si>
  <si>
    <t>Creek Bend Apartment Homes</t>
  </si>
  <si>
    <t>Legacy Senior Residences</t>
  </si>
  <si>
    <t>Taylor</t>
  </si>
  <si>
    <t>Manor Apartments</t>
  </si>
  <si>
    <t>Chisholm Trail</t>
  </si>
  <si>
    <t>Decker Lake Apartments</t>
  </si>
  <si>
    <t>Blue Ridge Apartments</t>
  </si>
  <si>
    <t>Harris County HFC</t>
  </si>
  <si>
    <t>The Katy</t>
  </si>
  <si>
    <t>Elgin</t>
  </si>
  <si>
    <t>Midland County PFC</t>
  </si>
  <si>
    <t>Midland</t>
  </si>
  <si>
    <t>Austin Housing PFC</t>
  </si>
  <si>
    <t>Dallas (City of) HFC</t>
  </si>
  <si>
    <t>Rosemont at Meadow Lane</t>
  </si>
  <si>
    <t>The Mondello</t>
  </si>
  <si>
    <t>Estates at Ferguson</t>
  </si>
  <si>
    <t>Housing Options, Inc</t>
  </si>
  <si>
    <t>3/Non-1D</t>
  </si>
  <si>
    <t>The Mesquite HFC</t>
  </si>
  <si>
    <t>Palladium Bruton Road</t>
  </si>
  <si>
    <t>Bissonnet Apartments</t>
  </si>
  <si>
    <t>Whisper Hills Apartments</t>
  </si>
  <si>
    <t>3/1D</t>
  </si>
  <si>
    <t>The Life at Sterling Woods</t>
  </si>
  <si>
    <t>The Life at Brighton Estates</t>
  </si>
  <si>
    <t>The Life at Clearwood</t>
  </si>
  <si>
    <t>Step 4: Reorder TDHCA's applications based on the Lottery Order submitted by TDHCA prior to the Lottery pursuant to TGC 1372.0231(b)</t>
  </si>
  <si>
    <t>**TDHCA did not submit lottery applications for 2024**</t>
  </si>
  <si>
    <t>24-001</t>
  </si>
  <si>
    <t>The Culbreath</t>
  </si>
  <si>
    <t>24-002</t>
  </si>
  <si>
    <t>Residences at Pearsell Park</t>
  </si>
  <si>
    <t>24-003</t>
  </si>
  <si>
    <t>NULL</t>
  </si>
  <si>
    <t>24-004</t>
  </si>
  <si>
    <t>Chaparral Steel Midlothian, LP Project</t>
  </si>
  <si>
    <t>Midlothian</t>
  </si>
  <si>
    <t>24-005</t>
  </si>
  <si>
    <t>24-006</t>
  </si>
  <si>
    <t>24-007</t>
  </si>
  <si>
    <t>UW CMC LLC</t>
  </si>
  <si>
    <t>24-008</t>
  </si>
  <si>
    <t>Sage at Franklin Park</t>
  </si>
  <si>
    <r>
      <t xml:space="preserve">Austin </t>
    </r>
    <r>
      <rPr>
        <b/>
        <vertAlign val="superscript"/>
        <sz val="11"/>
        <color rgb="FFFF0000"/>
        <rFont val="Calibri"/>
        <family val="2"/>
        <scheme val="minor"/>
      </rPr>
      <t>1</t>
    </r>
  </si>
  <si>
    <t>24-009</t>
  </si>
  <si>
    <t>Escuela Nueva</t>
  </si>
  <si>
    <t>24-010</t>
  </si>
  <si>
    <t>Baypointe Apartments</t>
  </si>
  <si>
    <t>Webster</t>
  </si>
  <si>
    <t>24-011</t>
  </si>
  <si>
    <t>Garland HFC</t>
  </si>
  <si>
    <t>Huntington Place Senior Living Garland</t>
  </si>
  <si>
    <t>Garland</t>
  </si>
  <si>
    <t>24-012</t>
  </si>
  <si>
    <t>Manor Housing PFC</t>
  </si>
  <si>
    <t>Tower Road Apartments</t>
  </si>
  <si>
    <r>
      <t xml:space="preserve">Manor </t>
    </r>
    <r>
      <rPr>
        <b/>
        <vertAlign val="superscript"/>
        <sz val="11"/>
        <color rgb="FFFF0000"/>
        <rFont val="Calibri"/>
        <family val="2"/>
        <scheme val="minor"/>
      </rPr>
      <t>2</t>
    </r>
  </si>
  <si>
    <t>24-014</t>
  </si>
  <si>
    <t>HHA Fountainview PFC</t>
  </si>
  <si>
    <t>Woodland Hills Apartments</t>
  </si>
  <si>
    <t>24-015</t>
  </si>
  <si>
    <r>
      <t xml:space="preserve">Austin </t>
    </r>
    <r>
      <rPr>
        <b/>
        <vertAlign val="superscript"/>
        <sz val="11"/>
        <color rgb="FFFF0000"/>
        <rFont val="Calibri"/>
        <family val="2"/>
        <scheme val="minor"/>
      </rPr>
      <t>3</t>
    </r>
  </si>
  <si>
    <t>24-016</t>
  </si>
  <si>
    <t>Heritage Pointe Senior Apartments</t>
  </si>
  <si>
    <t>24-017</t>
  </si>
  <si>
    <t>Eagle's Landing Family Apartments</t>
  </si>
  <si>
    <t>24-018</t>
  </si>
  <si>
    <t>Village at Collinwood Apartments</t>
  </si>
  <si>
    <t>24-019</t>
  </si>
  <si>
    <t>Wildwood Branch Apartments</t>
  </si>
  <si>
    <t>24-020</t>
  </si>
  <si>
    <t>The Meridian Apartments</t>
  </si>
  <si>
    <t>24-021</t>
  </si>
  <si>
    <t>Main Street Apartments</t>
  </si>
  <si>
    <t>24-022</t>
  </si>
  <si>
    <t>Victory Street PFC</t>
  </si>
  <si>
    <t>800 Middle Apartments</t>
  </si>
  <si>
    <t>24-023</t>
  </si>
  <si>
    <t>Milam Street Apartments</t>
  </si>
  <si>
    <t>24-024</t>
  </si>
  <si>
    <t>Brazos HEA, Inc</t>
  </si>
  <si>
    <t>Tax-Exempt Student Loan Program Revenue Bonds, Series 2024</t>
  </si>
  <si>
    <t>Statewide</t>
  </si>
  <si>
    <t>24-025</t>
  </si>
  <si>
    <t>24-026</t>
  </si>
  <si>
    <t>Solano Apartments</t>
  </si>
  <si>
    <t>24-027</t>
  </si>
  <si>
    <t>Oberon Fuels, Inc Project, Series 2024</t>
  </si>
  <si>
    <t>Waelder</t>
  </si>
  <si>
    <t>24-028</t>
  </si>
  <si>
    <t>Copperwood Ranch Apartments</t>
  </si>
  <si>
    <t>24-029</t>
  </si>
  <si>
    <t>Longboat Key Apartments</t>
  </si>
  <si>
    <t>24-030</t>
  </si>
  <si>
    <t>Northland Woods Apartments</t>
  </si>
  <si>
    <t>24-031</t>
  </si>
  <si>
    <t>Fairlake Cove Apartments</t>
  </si>
  <si>
    <t>Huffman</t>
  </si>
  <si>
    <t>24-032</t>
  </si>
  <si>
    <t>Cordova Apartments</t>
  </si>
  <si>
    <t>24-033</t>
  </si>
  <si>
    <t>Yale Village Apartments</t>
  </si>
  <si>
    <t>24-034</t>
  </si>
  <si>
    <t>Reserve at Holly View</t>
  </si>
  <si>
    <t>24-035</t>
  </si>
  <si>
    <t>Gregory Apartments</t>
  </si>
  <si>
    <t>24-036</t>
  </si>
  <si>
    <t>Renaissance Square III Apartments</t>
  </si>
  <si>
    <t>24-037</t>
  </si>
  <si>
    <t>The Harrison County HFC</t>
  </si>
  <si>
    <t>Marshall Lofts</t>
  </si>
  <si>
    <t>Marshall</t>
  </si>
  <si>
    <t>24-038</t>
  </si>
  <si>
    <t>Kangle Southern Garden</t>
  </si>
  <si>
    <t>24-039</t>
  </si>
  <si>
    <t>Shady Acres Cottages</t>
  </si>
  <si>
    <t>24-040</t>
  </si>
  <si>
    <t>The Buzz in Kyle Apartments</t>
  </si>
  <si>
    <t>Kyle</t>
  </si>
  <si>
    <t>24-041</t>
  </si>
  <si>
    <t>24-042</t>
  </si>
  <si>
    <t>24-043</t>
  </si>
  <si>
    <t>24-044</t>
  </si>
  <si>
    <t>Village at Baytown</t>
  </si>
  <si>
    <t>Baytown</t>
  </si>
  <si>
    <t>24-045</t>
  </si>
  <si>
    <t>River Point Apartments</t>
  </si>
  <si>
    <t>San Angelo</t>
  </si>
  <si>
    <t>24-046</t>
  </si>
  <si>
    <t>5900 S. Pleasant Valley Apartments</t>
  </si>
  <si>
    <t>24-047</t>
  </si>
  <si>
    <t>The Legacy at Spring</t>
  </si>
  <si>
    <t>24-048</t>
  </si>
  <si>
    <t>Cameron HiLine Apartments</t>
  </si>
  <si>
    <t>24-049</t>
  </si>
  <si>
    <t>Piedmont Apartments</t>
  </si>
  <si>
    <t>24-050</t>
  </si>
  <si>
    <t>North Texas HEA</t>
  </si>
  <si>
    <t>24-051</t>
  </si>
  <si>
    <t>Legacy at Springvale Apartments</t>
  </si>
  <si>
    <t>24-052</t>
  </si>
  <si>
    <t>Bexar M&amp;DC</t>
  </si>
  <si>
    <t>Oso Apartments</t>
  </si>
  <si>
    <t>Converse</t>
  </si>
  <si>
    <t>24-053</t>
  </si>
  <si>
    <t>The Springs Apartments</t>
  </si>
  <si>
    <t>24-054</t>
  </si>
  <si>
    <t>24-055</t>
  </si>
  <si>
    <t>Riverstone Apartments</t>
  </si>
  <si>
    <t>24-056</t>
  </si>
  <si>
    <t>North Pond Apartments</t>
  </si>
  <si>
    <t>24-057</t>
  </si>
  <si>
    <t>Taylor RAD Family Phase II</t>
  </si>
  <si>
    <t>24-058</t>
  </si>
  <si>
    <t>Spring Prairie Apartments</t>
  </si>
  <si>
    <t>24-059</t>
  </si>
  <si>
    <t>Sinton Development Corporation</t>
  </si>
  <si>
    <t>ECOR Global Solid Waste Disposal and Recycling Facility</t>
  </si>
  <si>
    <t>Sinton</t>
  </si>
  <si>
    <t>24-060</t>
  </si>
  <si>
    <t>24-061</t>
  </si>
  <si>
    <t>Trinity East Senior Village</t>
  </si>
  <si>
    <t>24-062</t>
  </si>
  <si>
    <t>Huntington Place Senior Living Little Elm</t>
  </si>
  <si>
    <t>Little Elm</t>
  </si>
  <si>
    <t>24-063</t>
  </si>
  <si>
    <t>24-064</t>
  </si>
  <si>
    <t>Sunset Ridge Apartments</t>
  </si>
  <si>
    <t>24-065</t>
  </si>
  <si>
    <t>EMLI at Honey Creek</t>
  </si>
  <si>
    <t>24-066</t>
  </si>
  <si>
    <t>Liberty Hill Apartments</t>
  </si>
  <si>
    <r>
      <t xml:space="preserve">Liberty Hill </t>
    </r>
    <r>
      <rPr>
        <b/>
        <vertAlign val="superscript"/>
        <sz val="11"/>
        <color rgb="FFFF0000"/>
        <rFont val="Calibri"/>
        <family val="2"/>
        <scheme val="minor"/>
      </rPr>
      <t>4</t>
    </r>
  </si>
  <si>
    <t>24-067</t>
  </si>
  <si>
    <t>Centerpoint Phase II Apartments</t>
  </si>
  <si>
    <t>24-068</t>
  </si>
  <si>
    <t>Centerpoint Commons Apartments</t>
  </si>
  <si>
    <t>24-069</t>
  </si>
  <si>
    <t>Artisan at Zarzamora Apartments</t>
  </si>
  <si>
    <t>24-070</t>
  </si>
  <si>
    <t>Culebra Road Apartments</t>
  </si>
  <si>
    <t>24-071</t>
  </si>
  <si>
    <t>Reserve at Ella Apartments</t>
  </si>
  <si>
    <t>24-072</t>
  </si>
  <si>
    <t>Dumont Place Apartments</t>
  </si>
  <si>
    <t>24-073</t>
  </si>
  <si>
    <t>Kyle Family Apartments</t>
  </si>
  <si>
    <r>
      <t xml:space="preserve">Kyle </t>
    </r>
    <r>
      <rPr>
        <b/>
        <vertAlign val="superscript"/>
        <sz val="11"/>
        <color rgb="FFFF0000"/>
        <rFont val="Calibri"/>
        <family val="2"/>
        <scheme val="minor"/>
      </rPr>
      <t>5</t>
    </r>
  </si>
  <si>
    <t>24-074</t>
  </si>
  <si>
    <t>24-075</t>
  </si>
  <si>
    <t>Union Park Apartments</t>
  </si>
  <si>
    <t>24-076</t>
  </si>
  <si>
    <t>Union Pines Apartments</t>
  </si>
  <si>
    <t>24-077</t>
  </si>
  <si>
    <t>Premier Texarkana D&amp;MFC</t>
  </si>
  <si>
    <t>Grim Hotel Apartments</t>
  </si>
  <si>
    <t>Texarkana</t>
  </si>
  <si>
    <t>24-078</t>
  </si>
  <si>
    <t>Barker Oaks Apartments</t>
  </si>
  <si>
    <t>24-079</t>
  </si>
  <si>
    <t>Avenue C Apartments</t>
  </si>
  <si>
    <t>24-080</t>
  </si>
  <si>
    <t>The Tidwell</t>
  </si>
  <si>
    <t>24-081</t>
  </si>
  <si>
    <t>Travis Park Apartments</t>
  </si>
  <si>
    <r>
      <t xml:space="preserve">Austin </t>
    </r>
    <r>
      <rPr>
        <b/>
        <vertAlign val="superscript"/>
        <sz val="11"/>
        <color rgb="FFFF0000"/>
        <rFont val="Calibri"/>
        <family val="2"/>
        <scheme val="minor"/>
      </rPr>
      <t>6</t>
    </r>
  </si>
  <si>
    <t>24-082</t>
  </si>
  <si>
    <t>Bluestein Boulevard Apartments</t>
  </si>
  <si>
    <t>24-083</t>
  </si>
  <si>
    <t>Alamo Area HFC</t>
  </si>
  <si>
    <t>Walnut Springs Apartments</t>
  </si>
  <si>
    <t>Seguin</t>
  </si>
  <si>
    <t>24-084</t>
  </si>
  <si>
    <t>24-085</t>
  </si>
  <si>
    <t>Ingram Square Apartments</t>
  </si>
  <si>
    <t>24-086</t>
  </si>
  <si>
    <t>24-087</t>
  </si>
  <si>
    <t>Anna Family Apartments</t>
  </si>
  <si>
    <r>
      <t xml:space="preserve">Anna </t>
    </r>
    <r>
      <rPr>
        <b/>
        <vertAlign val="superscript"/>
        <sz val="11"/>
        <color rgb="FFFF0000"/>
        <rFont val="Calibri"/>
        <family val="2"/>
        <scheme val="minor"/>
      </rPr>
      <t>7</t>
    </r>
  </si>
  <si>
    <t>24-088</t>
  </si>
  <si>
    <t>Maxwell Hwy 21</t>
  </si>
  <si>
    <r>
      <t xml:space="preserve">Maxwell </t>
    </r>
    <r>
      <rPr>
        <vertAlign val="superscript"/>
        <sz val="11"/>
        <color rgb="FFFF0000"/>
        <rFont val="Calibri"/>
        <family val="2"/>
        <scheme val="minor"/>
      </rPr>
      <t>8</t>
    </r>
  </si>
  <si>
    <t>24-089</t>
  </si>
  <si>
    <t>South Union Place</t>
  </si>
  <si>
    <t>24-090</t>
  </si>
  <si>
    <t>Cameron EDC</t>
  </si>
  <si>
    <t>The AIS, Inc. Project</t>
  </si>
  <si>
    <t>Cameron</t>
  </si>
  <si>
    <t>24-091</t>
  </si>
  <si>
    <t>Tenison Lofts</t>
  </si>
  <si>
    <t>24-092</t>
  </si>
  <si>
    <t>HiLine Illinois</t>
  </si>
  <si>
    <t>24-093</t>
  </si>
  <si>
    <t>Waterford at Goldmark</t>
  </si>
  <si>
    <t>24-094</t>
  </si>
  <si>
    <t>West Virginia Apartments</t>
  </si>
  <si>
    <t>24-095</t>
  </si>
  <si>
    <t>The Ridge at Loop 12</t>
  </si>
  <si>
    <t>24-096</t>
  </si>
  <si>
    <t>24-097</t>
  </si>
  <si>
    <t>24-098</t>
  </si>
  <si>
    <t>Westmoreland Townhomes</t>
  </si>
  <si>
    <t>24-099</t>
  </si>
  <si>
    <t>24-100</t>
  </si>
  <si>
    <t>Wooded Lake Apartments</t>
  </si>
  <si>
    <t>24-101</t>
  </si>
  <si>
    <t>Travis County Facilities Corporation</t>
  </si>
  <si>
    <t>Belmont Apartments</t>
  </si>
  <si>
    <r>
      <t xml:space="preserve">Austin </t>
    </r>
    <r>
      <rPr>
        <b/>
        <vertAlign val="superscript"/>
        <sz val="11"/>
        <color rgb="FFFF0000"/>
        <rFont val="Calibri"/>
        <family val="2"/>
        <scheme val="minor"/>
      </rPr>
      <t>9</t>
    </r>
  </si>
  <si>
    <t>24-102</t>
  </si>
  <si>
    <t>Bay Terrace Apartments</t>
  </si>
  <si>
    <t>24-103</t>
  </si>
  <si>
    <t>Meadowbrook Plaza Apartments</t>
  </si>
  <si>
    <t>24-104</t>
  </si>
  <si>
    <t>The Life at Timber Ridge</t>
  </si>
  <si>
    <r>
      <t xml:space="preserve">Houston </t>
    </r>
    <r>
      <rPr>
        <b/>
        <vertAlign val="superscript"/>
        <sz val="11"/>
        <color rgb="FFFF0000"/>
        <rFont val="Calibri"/>
        <family val="2"/>
        <scheme val="minor"/>
      </rPr>
      <t>10</t>
    </r>
  </si>
  <si>
    <t>24-105</t>
  </si>
  <si>
    <t>24-106</t>
  </si>
  <si>
    <t>Riverview Apartments</t>
  </si>
  <si>
    <t>24-107</t>
  </si>
  <si>
    <t>Heights at Post Oak Apartments</t>
  </si>
  <si>
    <r>
      <t xml:space="preserve">Houston </t>
    </r>
    <r>
      <rPr>
        <b/>
        <vertAlign val="superscript"/>
        <sz val="11"/>
        <color rgb="FFFF0000"/>
        <rFont val="Calibri"/>
        <family val="2"/>
        <scheme val="minor"/>
      </rPr>
      <t>11</t>
    </r>
  </si>
  <si>
    <t>24-108</t>
  </si>
  <si>
    <t>The Redford Apartments</t>
  </si>
  <si>
    <r>
      <t xml:space="preserve">Houston </t>
    </r>
    <r>
      <rPr>
        <b/>
        <vertAlign val="superscript"/>
        <sz val="11"/>
        <color rgb="FFFF0000"/>
        <rFont val="Calibri"/>
        <family val="2"/>
        <scheme val="minor"/>
      </rPr>
      <t>12</t>
    </r>
  </si>
  <si>
    <t>24-109</t>
  </si>
  <si>
    <t>Independence Village</t>
  </si>
  <si>
    <t>24-110</t>
  </si>
  <si>
    <t>Timber Ridge Apartments</t>
  </si>
  <si>
    <r>
      <t xml:space="preserve">Houston </t>
    </r>
    <r>
      <rPr>
        <b/>
        <vertAlign val="superscript"/>
        <sz val="11"/>
        <color rgb="FFFF0000"/>
        <rFont val="Calibri"/>
        <family val="2"/>
        <scheme val="minor"/>
      </rPr>
      <t>13</t>
    </r>
  </si>
  <si>
    <t>24-111</t>
  </si>
  <si>
    <t>Silver Village Senior Apartments</t>
  </si>
  <si>
    <t>24-112</t>
  </si>
  <si>
    <r>
      <t xml:space="preserve">Clute </t>
    </r>
    <r>
      <rPr>
        <b/>
        <vertAlign val="superscript"/>
        <sz val="11"/>
        <color rgb="FFFF0000"/>
        <rFont val="Calibri"/>
        <family val="2"/>
        <scheme val="minor"/>
      </rPr>
      <t>14</t>
    </r>
  </si>
  <si>
    <t>24-113</t>
  </si>
  <si>
    <t>Dripping Springs</t>
  </si>
  <si>
    <t>24-114</t>
  </si>
  <si>
    <r>
      <t xml:space="preserve">Georgetown </t>
    </r>
    <r>
      <rPr>
        <b/>
        <vertAlign val="superscript"/>
        <sz val="11"/>
        <color rgb="FFFF0000"/>
        <rFont val="Calibri"/>
        <family val="2"/>
        <scheme val="minor"/>
      </rPr>
      <t>15</t>
    </r>
  </si>
  <si>
    <t>24-115</t>
  </si>
  <si>
    <t>Brittons Place</t>
  </si>
  <si>
    <t>24-116</t>
  </si>
  <si>
    <t>Pleasant Hill Village</t>
  </si>
  <si>
    <t>24-117</t>
  </si>
  <si>
    <t>The Landing at Pinewood Park</t>
  </si>
  <si>
    <t>24-118</t>
  </si>
  <si>
    <t>Melissa Family Apartments</t>
  </si>
  <si>
    <r>
      <t xml:space="preserve">Melissa </t>
    </r>
    <r>
      <rPr>
        <b/>
        <vertAlign val="superscript"/>
        <sz val="11"/>
        <color rgb="FFFF0000"/>
        <rFont val="Calibri"/>
        <family val="2"/>
        <scheme val="minor"/>
      </rPr>
      <t>16</t>
    </r>
  </si>
  <si>
    <t>24-119</t>
  </si>
  <si>
    <t>Ra Ra at Liberty Hill</t>
  </si>
  <si>
    <t>Liberty Hill</t>
  </si>
  <si>
    <t>24-120</t>
  </si>
  <si>
    <t>24-121</t>
  </si>
  <si>
    <t>Royal Crest Apartments</t>
  </si>
  <si>
    <t>24-122</t>
  </si>
  <si>
    <t>24-123</t>
  </si>
  <si>
    <t>San Antonio HT FC</t>
  </si>
  <si>
    <t>The Arbors at West Avenue Apartments</t>
  </si>
  <si>
    <t>24-124</t>
  </si>
  <si>
    <t>The Remnant at Greenwood Apartments I (Murray Place)</t>
  </si>
  <si>
    <t>24-125</t>
  </si>
  <si>
    <t>The Remnant at Greenwood Apartments II (Throckmorton Street)</t>
  </si>
  <si>
    <t>24-126</t>
  </si>
  <si>
    <t>Brooks Senior Apartments</t>
  </si>
  <si>
    <t>24-127</t>
  </si>
  <si>
    <t>Brooks Family Apartments</t>
  </si>
  <si>
    <t>24-128</t>
  </si>
  <si>
    <t>Harbor Lights Crossing</t>
  </si>
  <si>
    <t>24-129</t>
  </si>
  <si>
    <t>Mustang Ridge Crossing</t>
  </si>
  <si>
    <t>Mustang Ridge</t>
  </si>
  <si>
    <t>24-130</t>
  </si>
  <si>
    <t>Legacy Oaks Denton Apartments</t>
  </si>
  <si>
    <t>24-131</t>
  </si>
  <si>
    <t>The Bell County HFC</t>
  </si>
  <si>
    <t>Belle Oaks Apartments</t>
  </si>
  <si>
    <t>Belton</t>
  </si>
  <si>
    <t>24-132</t>
  </si>
  <si>
    <t>24-133</t>
  </si>
  <si>
    <t>Fields at Somerset Apartments</t>
  </si>
  <si>
    <r>
      <t xml:space="preserve">San Antonio </t>
    </r>
    <r>
      <rPr>
        <b/>
        <vertAlign val="superscript"/>
        <sz val="11"/>
        <color rgb="FFFF0000"/>
        <rFont val="Calibri"/>
        <family val="2"/>
        <scheme val="minor"/>
      </rPr>
      <t>17</t>
    </r>
  </si>
  <si>
    <t>24-134</t>
  </si>
  <si>
    <t>24-135</t>
  </si>
  <si>
    <t>24-136</t>
  </si>
  <si>
    <t>24-138</t>
  </si>
  <si>
    <t>Republic Services, Inc. Project Series 2024</t>
  </si>
  <si>
    <t>Multi-site</t>
  </si>
  <si>
    <t>Step 1: Copy/Paste Original Lottery Results (Remove any withdrawn applications)</t>
  </si>
  <si>
    <t>Austin 1</t>
  </si>
  <si>
    <t>Manor 2</t>
  </si>
  <si>
    <t>Austin 3</t>
  </si>
  <si>
    <t>Liberty Hill 4</t>
  </si>
  <si>
    <t>Kyle 5</t>
  </si>
  <si>
    <t>Austin 6</t>
  </si>
  <si>
    <t>Anna 7</t>
  </si>
  <si>
    <t>Maxwell 8</t>
  </si>
  <si>
    <t>Austin 9</t>
  </si>
  <si>
    <t>Houston 10</t>
  </si>
  <si>
    <t>Houston 11</t>
  </si>
  <si>
    <t>Houston 12</t>
  </si>
  <si>
    <t>Houston 13</t>
  </si>
  <si>
    <t>Clute 14</t>
  </si>
  <si>
    <t>Georgetown 15</t>
  </si>
  <si>
    <t>Melissa 16</t>
  </si>
  <si>
    <t>San Antonio 17</t>
  </si>
  <si>
    <t>Priority 0/Position 1</t>
  </si>
  <si>
    <t>Priority 1/Position 1</t>
  </si>
  <si>
    <t>Priority 1/Position 2</t>
  </si>
  <si>
    <t>Priority 1/Position 3</t>
  </si>
  <si>
    <t>Priority 1/Position 4</t>
  </si>
  <si>
    <t>Priority 1/Position 5</t>
  </si>
  <si>
    <t>Priority 1/Position 6</t>
  </si>
  <si>
    <t>Priority 1/Position 7</t>
  </si>
  <si>
    <t>Priority 1/Position 8</t>
  </si>
  <si>
    <t>Priority 1/Position 9</t>
  </si>
  <si>
    <t>Priority 1/Position 10</t>
  </si>
  <si>
    <t>Priority 1/Position 11</t>
  </si>
  <si>
    <t>Priority 1/Position 12</t>
  </si>
  <si>
    <t>Priority 1/Position 13</t>
  </si>
  <si>
    <t>Priority 1/Position 14</t>
  </si>
  <si>
    <t>Priority 1/Position 15</t>
  </si>
  <si>
    <t>Priority 1/Position 16</t>
  </si>
  <si>
    <t>Priority 1/Position 17</t>
  </si>
  <si>
    <t>Priority 1/Position 18</t>
  </si>
  <si>
    <t>Priority 1/Position 19</t>
  </si>
  <si>
    <t>Priority 1/Position 20</t>
  </si>
  <si>
    <t>Priority 1/Position 21</t>
  </si>
  <si>
    <t>Priority 1/Position 22</t>
  </si>
  <si>
    <t>Priority 1/Position 23</t>
  </si>
  <si>
    <t>Priority 1/Position 24</t>
  </si>
  <si>
    <t>Priority 1/Position 25</t>
  </si>
  <si>
    <t>Priority 1/Position 26</t>
  </si>
  <si>
    <t>Priority 1/Position 27</t>
  </si>
  <si>
    <t>Priority 1/Position 28</t>
  </si>
  <si>
    <t>Priority 1/Position 29</t>
  </si>
  <si>
    <t>Priority 1/Position 30</t>
  </si>
  <si>
    <t>Priority 1/Position 31</t>
  </si>
  <si>
    <t>Priority 1/Position 32</t>
  </si>
  <si>
    <t>Priority 1/Position 33</t>
  </si>
  <si>
    <t>Priority 1/Position 34</t>
  </si>
  <si>
    <t>Priority 1/Position 35</t>
  </si>
  <si>
    <t>Priority 1/Position 36</t>
  </si>
  <si>
    <t>Priority 1/Position 37</t>
  </si>
  <si>
    <t>Priority 1/Position 38</t>
  </si>
  <si>
    <t>Priority 1/Position 39</t>
  </si>
  <si>
    <t>Priority 1/Position 40</t>
  </si>
  <si>
    <t>Priority 1/Position 41</t>
  </si>
  <si>
    <t>Priority 1/Position 42</t>
  </si>
  <si>
    <t>Priority 1/Position 43</t>
  </si>
  <si>
    <t>Priority 1/Position 44</t>
  </si>
  <si>
    <t>Priority 1/Position 45</t>
  </si>
  <si>
    <t>Priority 2/Position 1</t>
  </si>
  <si>
    <t>Priority 2/Position 2</t>
  </si>
  <si>
    <t>Priority 2/Position 3</t>
  </si>
  <si>
    <t>Priority 2/Position 4</t>
  </si>
  <si>
    <t>Priority 2/Position 5</t>
  </si>
  <si>
    <t>Priority 2/Position 6</t>
  </si>
  <si>
    <t>Priority 2/Position 7</t>
  </si>
  <si>
    <t>Priority 2/Position 8</t>
  </si>
  <si>
    <t>Priority 2/Position 9</t>
  </si>
  <si>
    <t>Priority 2/Position 10</t>
  </si>
  <si>
    <t>Priority 2/Position 11</t>
  </si>
  <si>
    <t>Priority 2/Position 12</t>
  </si>
  <si>
    <t>Priority 2/Position 13</t>
  </si>
  <si>
    <t>Priority 2/Position 14</t>
  </si>
  <si>
    <t>Priority 2/Position 15</t>
  </si>
  <si>
    <t>Priority 2/Position 16</t>
  </si>
  <si>
    <t>Priority 2/Position 17</t>
  </si>
  <si>
    <t>Priority 2/Position 18</t>
  </si>
  <si>
    <t>Priority 2/Position 19</t>
  </si>
  <si>
    <t>Priority 2/Position 20</t>
  </si>
  <si>
    <t>Priority 2/Position 21</t>
  </si>
  <si>
    <t>Priority 2/Position 22</t>
  </si>
  <si>
    <t>Priority 2/Position 23</t>
  </si>
  <si>
    <t>Priority 2/Position 24</t>
  </si>
  <si>
    <t>Priority 2/Position 25</t>
  </si>
  <si>
    <t>Priority 2/Position 26</t>
  </si>
  <si>
    <t>Priority 2/Position 27</t>
  </si>
  <si>
    <t>Priority 2/Position 28</t>
  </si>
  <si>
    <t>Priority 2/Position 29</t>
  </si>
  <si>
    <t>Priority 2/Position 30</t>
  </si>
  <si>
    <t>Priority 2/Position 31</t>
  </si>
  <si>
    <t>Priority 2/Position 32</t>
  </si>
  <si>
    <t>Priority 2/Position 33</t>
  </si>
  <si>
    <t>Priority 2/Position 34</t>
  </si>
  <si>
    <t>Priority 2/Position 35</t>
  </si>
  <si>
    <t>Priority 2/Position 36</t>
  </si>
  <si>
    <t>Priority 2/Position 37</t>
  </si>
  <si>
    <t>Priority 2/Position 38</t>
  </si>
  <si>
    <t>Priority 2/Position 39</t>
  </si>
  <si>
    <t>Priority 2/Position 40</t>
  </si>
  <si>
    <t>Priority 2/Position 41</t>
  </si>
  <si>
    <t>Priority 2/Position 42</t>
  </si>
  <si>
    <t>Priority 2/Position 43</t>
  </si>
  <si>
    <t>Priority 2/Position 44</t>
  </si>
  <si>
    <t>Priority 2/Position 45</t>
  </si>
  <si>
    <t>Priority 2/Position 46</t>
  </si>
  <si>
    <t>Priority 2/Position 47</t>
  </si>
  <si>
    <t>Priority 2/Position 48</t>
  </si>
  <si>
    <t>Priority 2/Position 49</t>
  </si>
  <si>
    <t>Priority 2/Position 50</t>
  </si>
  <si>
    <t>Priority 2/Position 51</t>
  </si>
  <si>
    <t>Priority 2/Position 52</t>
  </si>
  <si>
    <t>Priority 2/Position 53</t>
  </si>
  <si>
    <t>Priority 2/Position 54</t>
  </si>
  <si>
    <t>Priority 2/Position 55</t>
  </si>
  <si>
    <t>Priority 2/Position 56</t>
  </si>
  <si>
    <t>Priority 2/Position 57</t>
  </si>
  <si>
    <t>Priority 2/Position 58</t>
  </si>
  <si>
    <t>Priority 2/Position 59</t>
  </si>
  <si>
    <t>Priority 3/Position 1</t>
  </si>
  <si>
    <t>Priority 3/Position 2</t>
  </si>
  <si>
    <t>Priority 3/Position 3</t>
  </si>
  <si>
    <t>Priority 3/Position 4</t>
  </si>
  <si>
    <t>Priority 3/Position 5</t>
  </si>
  <si>
    <t>Priority 3/Position 6</t>
  </si>
  <si>
    <t>Priority 3/Position 7</t>
  </si>
  <si>
    <t>Priority 3/Position 8</t>
  </si>
  <si>
    <t>Priority 3/Position 9</t>
  </si>
  <si>
    <t>Priority 3/Position 10</t>
  </si>
  <si>
    <t>Priority 3/Position 11</t>
  </si>
  <si>
    <t>Priority 3/Position 12</t>
  </si>
  <si>
    <t>Priority 3/Position 13</t>
  </si>
  <si>
    <t>Priority 3/Position 14</t>
  </si>
  <si>
    <t>Priority 3/Position 15</t>
  </si>
  <si>
    <t>Priority 3/Position 16</t>
  </si>
  <si>
    <t>Priority 3/Position 17</t>
  </si>
  <si>
    <t>Priority 3/Position 18</t>
  </si>
  <si>
    <t>Priority 3/Position 19</t>
  </si>
  <si>
    <t>Priority 3/Position 20</t>
  </si>
  <si>
    <t>Priority NULL/Position 1</t>
  </si>
  <si>
    <t>Priority NULL/Position 2</t>
  </si>
  <si>
    <t>Priority NULL/Position 3</t>
  </si>
  <si>
    <t>Priority NULL/Position 4</t>
  </si>
  <si>
    <t>Priority NULL/Position 5</t>
  </si>
  <si>
    <t>Priority NULL/Position 6</t>
  </si>
  <si>
    <t>Priority NULL/Position 7</t>
  </si>
  <si>
    <t>Priority NULL/Position 8</t>
  </si>
  <si>
    <t>Priority NULL/Position 9</t>
  </si>
  <si>
    <t>Priority NULL/Position 10</t>
  </si>
  <si>
    <t>Priority NULL/Position 11</t>
  </si>
  <si>
    <t>Copy and Paste Application Line-Order resulting from Step 3- you may now filter results down to view specific Subceilings</t>
  </si>
  <si>
    <r>
      <rPr>
        <b/>
        <vertAlign val="superscript"/>
        <sz val="11"/>
        <color rgb="FFFF0000"/>
        <rFont val="Garamond"/>
        <family val="1"/>
      </rPr>
      <t>1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</t>
    </r>
  </si>
  <si>
    <r>
      <rPr>
        <b/>
        <vertAlign val="superscript"/>
        <sz val="11"/>
        <color rgb="FFFF0000"/>
        <rFont val="Garamond"/>
        <family val="1"/>
      </rPr>
      <t>2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</si>
  <si>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3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</si>
  <si>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4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</si>
  <si>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5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</si>
  <si>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6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</si>
  <si>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7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</si>
  <si>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8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</si>
  <si>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9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</si>
  <si>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10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$55,200,000</t>
    </r>
  </si>
  <si>
    <r>
      <rPr>
        <b/>
        <vertAlign val="superscript"/>
        <sz val="11"/>
        <color rgb="FFFF0000"/>
        <rFont val="Garamond"/>
        <family val="1"/>
      </rPr>
      <t>11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</si>
  <si>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12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</si>
  <si>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13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</si>
  <si>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14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$55,200,000</t>
    </r>
  </si>
  <si>
    <r>
      <rPr>
        <b/>
        <vertAlign val="superscript"/>
        <sz val="11"/>
        <color rgb="FFFF0000"/>
        <rFont val="Garamond"/>
        <family val="1"/>
      </rPr>
      <t>15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$65,000,000</t>
    </r>
  </si>
  <si>
    <r>
      <rPr>
        <b/>
        <vertAlign val="superscript"/>
        <sz val="11"/>
        <color rgb="FFFF0000"/>
        <rFont val="Garamond"/>
        <family val="1"/>
      </rPr>
      <t>16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</si>
  <si>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17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$65,000,000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</si>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</sst>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sz val="11"/>
      <color rgb="FFFF0000"/>
      <name val="Garamond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theme="1"/>
      <name val="Garamond"/>
      <family val="1"/>
    </font>
    <font>
      <b/>
      <vertAlign val="superscript"/>
      <sz val="11"/>
      <color rgb="FFFF00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right"/>
    </xf>
    <xf numFmtId="0" fontId="9" fillId="0" borderId="0" xfId="2" applyFont="1"/>
    <xf numFmtId="0" fontId="9" fillId="0" borderId="0" xfId="2" applyFont="1" applyAlignment="1">
      <alignment horizontal="center"/>
    </xf>
    <xf numFmtId="0" fontId="10" fillId="0" borderId="0" xfId="2" applyFont="1"/>
    <xf numFmtId="164" fontId="9" fillId="0" borderId="0" xfId="3" applyNumberFormat="1" applyFont="1" applyBorder="1"/>
    <xf numFmtId="14" fontId="9" fillId="0" borderId="0" xfId="2" applyNumberFormat="1" applyFont="1"/>
    <xf numFmtId="0" fontId="10" fillId="0" borderId="7" xfId="2" applyFont="1" applyBorder="1" applyAlignment="1">
      <alignment horizontal="center" vertical="top" wrapText="1"/>
    </xf>
    <xf numFmtId="164" fontId="10" fillId="0" borderId="7" xfId="3" applyNumberFormat="1" applyFont="1" applyBorder="1" applyAlignment="1">
      <alignment horizontal="center" vertical="top" wrapText="1"/>
    </xf>
    <xf numFmtId="14" fontId="10" fillId="0" borderId="7" xfId="2" applyNumberFormat="1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top" wrapText="1"/>
    </xf>
    <xf numFmtId="164" fontId="10" fillId="0" borderId="0" xfId="3" applyNumberFormat="1" applyFont="1" applyBorder="1" applyAlignment="1">
      <alignment horizontal="center" vertical="top" wrapText="1"/>
    </xf>
    <xf numFmtId="14" fontId="10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horizontal="center" vertical="center"/>
    </xf>
    <xf numFmtId="164" fontId="9" fillId="0" borderId="0" xfId="3" applyNumberFormat="1" applyFont="1" applyBorder="1" applyAlignment="1">
      <alignment vertical="top"/>
    </xf>
    <xf numFmtId="164" fontId="10" fillId="0" borderId="0" xfId="3" applyNumberFormat="1" applyFont="1"/>
    <xf numFmtId="0" fontId="10" fillId="0" borderId="0" xfId="2" applyFont="1" applyAlignment="1">
      <alignment horizontal="right"/>
    </xf>
    <xf numFmtId="3" fontId="10" fillId="0" borderId="0" xfId="2" applyNumberFormat="1" applyFont="1" applyAlignment="1">
      <alignment horizontal="center"/>
    </xf>
    <xf numFmtId="42" fontId="9" fillId="0" borderId="0" xfId="2" applyNumberFormat="1" applyFont="1"/>
    <xf numFmtId="0" fontId="11" fillId="0" borderId="0" xfId="2" applyFont="1" applyAlignment="1">
      <alignment horizontal="left"/>
    </xf>
    <xf numFmtId="164" fontId="9" fillId="0" borderId="0" xfId="3" applyNumberFormat="1" applyFont="1"/>
    <xf numFmtId="0" fontId="11" fillId="0" borderId="0" xfId="2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0" xfId="2" applyFont="1"/>
    <xf numFmtId="0" fontId="8" fillId="0" borderId="0" xfId="2"/>
    <xf numFmtId="0" fontId="10" fillId="0" borderId="0" xfId="2" applyFont="1" applyAlignment="1">
      <alignment horizontal="center"/>
    </xf>
    <xf numFmtId="0" fontId="10" fillId="2" borderId="7" xfId="2" applyFont="1" applyFill="1" applyBorder="1" applyAlignment="1">
      <alignment horizontal="center" vertical="top" wrapText="1"/>
    </xf>
    <xf numFmtId="0" fontId="10" fillId="2" borderId="0" xfId="2" applyFont="1" applyFill="1" applyAlignment="1">
      <alignment horizontal="center" vertical="top" wrapText="1"/>
    </xf>
    <xf numFmtId="164" fontId="10" fillId="0" borderId="8" xfId="3" applyNumberFormat="1" applyFont="1" applyBorder="1" applyAlignment="1">
      <alignment horizontal="center" vertical="top" wrapText="1"/>
    </xf>
    <xf numFmtId="0" fontId="4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5" xfId="1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/>
    </xf>
    <xf numFmtId="0" fontId="5" fillId="0" borderId="0" xfId="0" applyFont="1"/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6" fillId="0" borderId="0" xfId="0" applyFont="1"/>
    <xf numFmtId="0" fontId="4" fillId="0" borderId="9" xfId="0" applyFont="1" applyBorder="1"/>
    <xf numFmtId="0" fontId="5" fillId="0" borderId="10" xfId="0" applyFont="1" applyBorder="1" applyAlignment="1">
      <alignment horizontal="center"/>
    </xf>
    <xf numFmtId="165" fontId="5" fillId="0" borderId="10" xfId="0" applyNumberFormat="1" applyFont="1" applyBorder="1" applyAlignment="1">
      <alignment horizontal="right"/>
    </xf>
    <xf numFmtId="0" fontId="13" fillId="0" borderId="0" xfId="2" applyFont="1" applyAlignment="1">
      <alignment horizontal="center"/>
    </xf>
    <xf numFmtId="0" fontId="10" fillId="0" borderId="0" xfId="2" applyFont="1" applyAlignment="1">
      <alignment horizontal="center"/>
    </xf>
  </cellXfs>
  <cellStyles count="4">
    <cellStyle name="Currency" xfId="1" builtinId="4"/>
    <cellStyle name="Currency 2" xfId="3" xr:uid="{8FEBB72D-A6A4-4043-88C7-D436B4D7F118}"/>
    <cellStyle name="Normal" xfId="0" builtinId="0"/>
    <cellStyle name="Normal 2" xfId="2" xr:uid="{7DFD9116-066D-4B49-BCCC-245CE908CFB6}"/>
  </cellStyles>
  <dxfs count="1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99608" cy="983192"/>
    <xdr:pic>
      <xdr:nvPicPr>
        <xdr:cNvPr id="2" name="Picture 1">
          <a:extLst>
            <a:ext uri="{FF2B5EF4-FFF2-40B4-BE49-F238E27FC236}">
              <a16:creationId xmlns:a16="http://schemas.microsoft.com/office/drawing/2014/main" id="{404440BE-70D5-40A0-A9BA-BFEEC54D5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1099608" cy="983192"/>
    <xdr:pic>
      <xdr:nvPicPr>
        <xdr:cNvPr id="3" name="Picture 2">
          <a:extLst>
            <a:ext uri="{FF2B5EF4-FFF2-40B4-BE49-F238E27FC236}">
              <a16:creationId xmlns:a16="http://schemas.microsoft.com/office/drawing/2014/main" id="{215D5067-5A4B-43A8-9099-A80421634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1099608" cy="983192"/>
    <xdr:pic>
      <xdr:nvPicPr>
        <xdr:cNvPr id="4" name="Picture 3">
          <a:extLst>
            <a:ext uri="{FF2B5EF4-FFF2-40B4-BE49-F238E27FC236}">
              <a16:creationId xmlns:a16="http://schemas.microsoft.com/office/drawing/2014/main" id="{E01D05D4-F703-41DA-917B-E303B15A4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28BACC-A053-4152-8EE9-501764AF415D}" name="Table911121314" displayName="Table911121314" ref="A2:I138" totalsRowShown="0" headerRowDxfId="181" dataDxfId="179" headerRowBorderDxfId="180" tableBorderDxfId="178">
  <autoFilter ref="A2:I138" xr:uid="{5428BACC-A053-4152-8EE9-501764AF415D}"/>
  <sortState xmlns:xlrd2="http://schemas.microsoft.com/office/spreadsheetml/2017/richdata2" ref="A3:I138">
    <sortCondition ref="B2:B138"/>
  </sortState>
  <tableColumns count="9">
    <tableColumn id="1" xr3:uid="{6C7FF003-BB93-4CEA-BE8C-F8BDEF572EEB}" name="Original Lot #" dataDxfId="177" totalsRowDxfId="176"/>
    <tableColumn id="2" xr3:uid="{1B12B1E9-E5E9-44F3-8093-F5FFC21C700C}" name="Application Number" dataDxfId="175" totalsRowDxfId="174"/>
    <tableColumn id="3" xr3:uid="{AD688CD7-107D-4F0B-BD7B-6AAC617C915B}" name="Issuer" dataDxfId="173" totalsRowDxfId="172"/>
    <tableColumn id="4" xr3:uid="{3997E8E2-9E56-41C6-99AB-9A57AB891477}" name="Project" dataDxfId="171" totalsRowDxfId="170"/>
    <tableColumn id="5" xr3:uid="{5480CBBC-00A0-4E38-B226-8649308E0CD4}" name="Location" dataDxfId="169" totalsRowDxfId="168"/>
    <tableColumn id="6" xr3:uid="{CCB365B7-B044-42DB-81F1-D0FE1DF97B47}" name="Amount Requested" dataDxfId="167" totalsRowDxfId="166"/>
    <tableColumn id="7" xr3:uid="{B9FBCE68-C344-486A-8679-E0F1D153A08C}" name="Region" dataDxfId="165" totalsRowDxfId="164"/>
    <tableColumn id="8" xr3:uid="{12D9A52B-D1AE-4BEA-A43D-CB29E6255407}" name="Priority" dataDxfId="163" totalsRowDxfId="162"/>
    <tableColumn id="9" xr3:uid="{40BCDFEF-B771-42DC-BAB3-A556E71011DE}" name="Sub-Ceiling Number" dataDxfId="161" totalsRowDxfId="16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F4F545-358D-484B-82C4-3D77379FFA60}" name="Table9111213145" displayName="Table9111213145" ref="A2:J138" totalsRowShown="0" headerRowDxfId="159" dataDxfId="157" headerRowBorderDxfId="158" tableBorderDxfId="156">
  <autoFilter ref="A2:J138" xr:uid="{2EF4F545-358D-484B-82C4-3D77379FFA60}"/>
  <sortState xmlns:xlrd2="http://schemas.microsoft.com/office/spreadsheetml/2017/richdata2" ref="A3:J138">
    <sortCondition ref="B2:B138"/>
  </sortState>
  <tableColumns count="10">
    <tableColumn id="1" xr3:uid="{D70F06EA-1FFF-44C4-8076-461F464B3BB2}" name="Original Lot #" dataDxfId="155" totalsRowDxfId="154"/>
    <tableColumn id="2" xr3:uid="{71C4A85B-3331-41B5-98BE-912918690325}" name="Application Number" dataDxfId="153" totalsRowDxfId="152"/>
    <tableColumn id="3" xr3:uid="{7D7B9095-C845-4FBB-B9CB-582E4AAB348F}" name="Issuer" dataDxfId="151" totalsRowDxfId="150"/>
    <tableColumn id="4" xr3:uid="{8F6AE45B-D598-4A20-BF39-50BD08D7736A}" name="Project" dataDxfId="149" totalsRowDxfId="148"/>
    <tableColumn id="5" xr3:uid="{0BC28BFE-1BF0-4BAF-ACF0-D82190EB7A94}" name="Location" dataDxfId="147" totalsRowDxfId="146"/>
    <tableColumn id="6" xr3:uid="{EB9282DF-AF85-4444-A412-813EE13E3C65}" name="Amount Requested" dataDxfId="145" totalsRowDxfId="144"/>
    <tableColumn id="7" xr3:uid="{87F9A00C-6787-4790-AB0D-94BC35EBD9BB}" name="Region" dataDxfId="143" totalsRowDxfId="142"/>
    <tableColumn id="8" xr3:uid="{6A445394-A248-4C4B-86B9-E80B9E261E70}" name="Priority" dataDxfId="141" totalsRowDxfId="140"/>
    <tableColumn id="9" xr3:uid="{E5C95E50-7EFD-4304-84AE-891666CE9621}" name="Sub-Ceiling Number" dataDxfId="139" totalsRowDxfId="138"/>
    <tableColumn id="15" xr3:uid="{3140D7F4-8FD3-4652-8E45-A93334DF6C26}" name="June 1st Priority" dataDxfId="137">
      <calculatedColumnFormula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1728AE-D96A-477B-A46D-C1FF0075785A}" name="Table91112131456" displayName="Table91112131456" ref="A2:L138" totalsRowShown="0" headerRowDxfId="136" dataDxfId="134" headerRowBorderDxfId="135" tableBorderDxfId="133">
  <autoFilter ref="A2:L138" xr:uid="{B51728AE-D96A-477B-A46D-C1FF0075785A}"/>
  <sortState xmlns:xlrd2="http://schemas.microsoft.com/office/spreadsheetml/2017/richdata2" ref="A3:L138">
    <sortCondition ref="J3:J138"/>
    <sortCondition ref="A3:A138"/>
  </sortState>
  <tableColumns count="12">
    <tableColumn id="1" xr3:uid="{31FD2C68-849D-4A4B-948B-933BF7C283F3}" name="Original Lot #" dataDxfId="132" totalsRowDxfId="131"/>
    <tableColumn id="2" xr3:uid="{C7AC4317-DE5B-4E70-B383-3FA9F6034DEB}" name="Application Number" dataDxfId="130" totalsRowDxfId="129"/>
    <tableColumn id="3" xr3:uid="{33FC8897-5A2C-4FF2-8E50-0F6D11C5C73E}" name="Issuer" dataDxfId="128" totalsRowDxfId="127"/>
    <tableColumn id="4" xr3:uid="{B7E4EA60-21ED-4ECA-9AF2-E52A3D0B7AC8}" name="Project" dataDxfId="126" totalsRowDxfId="125"/>
    <tableColumn id="5" xr3:uid="{2CE68057-87F4-4642-A5E9-73BAFD0BBF37}" name="Location" dataDxfId="124" totalsRowDxfId="123"/>
    <tableColumn id="6" xr3:uid="{A4195513-C98C-48D3-90BA-E27E4EA0F934}" name="Amount Requested" dataDxfId="122" totalsRowDxfId="121"/>
    <tableColumn id="7" xr3:uid="{70C4D456-4D9F-4405-B0F3-3D37F855C6C0}" name="Region" dataDxfId="120" totalsRowDxfId="119"/>
    <tableColumn id="8" xr3:uid="{F7D7790C-2929-48A9-AE1A-ACD8A785554B}" name="Priority" dataDxfId="118" totalsRowDxfId="117"/>
    <tableColumn id="9" xr3:uid="{C79E59BF-C72C-4401-B1A1-07527279C726}" name="Sub-Ceiling Number" dataDxfId="116" totalsRowDxfId="115"/>
    <tableColumn id="15" xr3:uid="{3561A03A-65E5-4A58-8FDA-30F83512D966}" name="June 1st Priority" dataDxfId="114"/>
    <tableColumn id="16" xr3:uid="{5D11A924-0E5B-44A8-B27F-FA4A0A036C44}" name="Position" dataDxfId="113">
      <calculatedColumnFormula>IF(Table91112131456[[#This Row],[June 1st Priority]]&lt;&gt;J2, 1, K2+1)</calculatedColumnFormula>
    </tableColumn>
    <tableColumn id="17" xr3:uid="{95A4C2EC-B6F7-4434-80AE-32D904C513B5}" name="Priority/Position" dataDxfId="112">
      <calculatedColumnFormula>"Priority "&amp;Table91112131456[[#This Row],[June 1st Priority]]&amp;"/Position "&amp;Table91112131456[[#This Row],[Position]]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835A0C-D4E7-4EDD-BE65-8DE1B8CA6BBF}" name="Table911121314567" displayName="Table911121314567" ref="A2:M138" totalsRowShown="0" headerRowDxfId="111" dataDxfId="109" headerRowBorderDxfId="110" tableBorderDxfId="108">
  <autoFilter ref="A2:M138" xr:uid="{E1835A0C-D4E7-4EDD-BE65-8DE1B8CA6BBF}"/>
  <sortState xmlns:xlrd2="http://schemas.microsoft.com/office/spreadsheetml/2017/richdata2" ref="A3:J138">
    <sortCondition ref="J3:J138"/>
    <sortCondition ref="A3:A138"/>
  </sortState>
  <tableColumns count="13">
    <tableColumn id="1" xr3:uid="{9622A584-8F9C-4F97-AE82-7251EE858076}" name="Original Lot #" dataDxfId="107" totalsRowDxfId="106"/>
    <tableColumn id="2" xr3:uid="{0F9A2B56-7EDF-44BB-A151-BC5393C6FF98}" name="Application Number" dataDxfId="105" totalsRowDxfId="104"/>
    <tableColumn id="3" xr3:uid="{C2F8FE4C-804C-4F6F-BE68-92C314774EBF}" name="Issuer" dataDxfId="103" totalsRowDxfId="102"/>
    <tableColumn id="4" xr3:uid="{AFC571DB-5F03-42FC-9C54-A935B3D2E303}" name="Project" dataDxfId="101" totalsRowDxfId="100"/>
    <tableColumn id="5" xr3:uid="{045DBA36-B52B-4B2D-A604-FB966C81EF78}" name="Location" dataDxfId="99" totalsRowDxfId="98"/>
    <tableColumn id="6" xr3:uid="{22AB4CBE-F8F8-4DDF-9C1B-3A356E03667D}" name="Amount Requested" dataDxfId="97" totalsRowDxfId="96"/>
    <tableColumn id="7" xr3:uid="{B9DD03BD-6C1A-46E3-8B63-345EBE8423D7}" name="Region" dataDxfId="95" totalsRowDxfId="94"/>
    <tableColumn id="8" xr3:uid="{ECA9798E-59E1-41C2-A3DF-08DA6B103D2F}" name="Priority" dataDxfId="93" totalsRowDxfId="92"/>
    <tableColumn id="9" xr3:uid="{6D3D1593-E095-4643-A0C1-BED4FCB4DFED}" name="Sub-Ceiling Number" dataDxfId="91" totalsRowDxfId="90"/>
    <tableColumn id="15" xr3:uid="{DCC29985-CDBA-458C-A354-04D2E0EDC0A1}" name="June 1st Priority" dataDxfId="89"/>
    <tableColumn id="16" xr3:uid="{A664D78B-EBC7-4B19-B74B-EFBE1CF89932}" name="Position" dataDxfId="88"/>
    <tableColumn id="17" xr3:uid="{D1FC8AEA-FCC2-437A-8924-65BD67A6FCA4}" name="Priority/Position" dataDxfId="87"/>
    <tableColumn id="18" xr3:uid="{CFEFD84E-4DCA-4B8E-917A-3D1B302FC51F}" name="Shifted Lot #" dataDxfId="8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3A8A3A-4ED0-4395-94D8-20ED3CDA3B0D}" name="Table9111213145673" displayName="Table9111213145673" ref="A2:M138" totalsRowShown="0" headerRowDxfId="85" dataDxfId="83" headerRowBorderDxfId="84" tableBorderDxfId="82">
  <autoFilter ref="A2:M138" xr:uid="{853A8A3A-4ED0-4395-94D8-20ED3CDA3B0D}"/>
  <sortState xmlns:xlrd2="http://schemas.microsoft.com/office/spreadsheetml/2017/richdata2" ref="A3:M138">
    <sortCondition ref="M2:M138"/>
  </sortState>
  <tableColumns count="13">
    <tableColumn id="1" xr3:uid="{43E27F07-7624-4D1E-9F57-0A96F11153C3}" name="Original Lot #" dataDxfId="81" totalsRowDxfId="80"/>
    <tableColumn id="2" xr3:uid="{FB74F028-31D4-4D5E-A8FC-9613A9058C3D}" name="Application Number" dataDxfId="79" totalsRowDxfId="78"/>
    <tableColumn id="3" xr3:uid="{C3B6B7B2-91C7-40D8-AA1D-2B5C86A83399}" name="Issuer" dataDxfId="77" totalsRowDxfId="76"/>
    <tableColumn id="4" xr3:uid="{8D7BA64B-47A2-483A-BE64-7729D67A9B7C}" name="Project" dataDxfId="75" totalsRowDxfId="74"/>
    <tableColumn id="5" xr3:uid="{511BDB7D-6165-45C0-9095-F0BD7072B209}" name="Location" dataDxfId="73" totalsRowDxfId="72"/>
    <tableColumn id="6" xr3:uid="{9D2CA5D7-101C-4AB2-BBA3-8D2F76EEC801}" name="Amount Requested" dataDxfId="71" totalsRowDxfId="70"/>
    <tableColumn id="7" xr3:uid="{614DCC35-5CA6-4F60-B632-563EBA587B9F}" name="Region" dataDxfId="69" totalsRowDxfId="68"/>
    <tableColumn id="8" xr3:uid="{397D627C-8F2C-42E1-AE89-B1C896035D28}" name="Priority" dataDxfId="67" totalsRowDxfId="66"/>
    <tableColumn id="9" xr3:uid="{6EB5261F-BB5A-4697-886E-F2AB284AF00C}" name="Sub-Ceiling Number" dataDxfId="65" totalsRowDxfId="64"/>
    <tableColumn id="15" xr3:uid="{EE2CAD9E-D787-487F-BF90-6DCB466868C3}" name="June 1st Priority" dataDxfId="63"/>
    <tableColumn id="16" xr3:uid="{0D206835-9AB4-4DD9-BBE0-5DA4D3877475}" name="Position" dataDxfId="62"/>
    <tableColumn id="17" xr3:uid="{68821B8B-75A2-435C-BA51-7FD435EE238B}" name="Priority/Position" dataDxfId="61"/>
    <tableColumn id="18" xr3:uid="{27AF5C26-06A8-4739-B7D8-A42B94F3514E}" name="Shifted Lot #" dataDxfId="60" totalsRowDxfId="5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0514F7-88D9-4DCA-B790-75E62A962708}" name="Table91112131456738" displayName="Table91112131456738" ref="A2:M138" totalsRowShown="0" headerRowDxfId="58" dataDxfId="56" headerRowBorderDxfId="57" tableBorderDxfId="55">
  <autoFilter ref="A2:M138" xr:uid="{853A8A3A-4ED0-4395-94D8-20ED3CDA3B0D}"/>
  <sortState xmlns:xlrd2="http://schemas.microsoft.com/office/spreadsheetml/2017/richdata2" ref="A3:M138">
    <sortCondition ref="M2:M138"/>
  </sortState>
  <tableColumns count="13">
    <tableColumn id="1" xr3:uid="{02BC2A30-0C1E-403E-9FFD-57775922CC89}" name="Original Lot #" dataDxfId="54" totalsRowDxfId="53"/>
    <tableColumn id="2" xr3:uid="{F2E09C20-F1D3-46F1-849F-0786D1896194}" name="Application Number" dataDxfId="52" totalsRowDxfId="51"/>
    <tableColumn id="3" xr3:uid="{78A2B2BC-55C3-4620-B6F3-D080578096E9}" name="Issuer" dataDxfId="50" totalsRowDxfId="49"/>
    <tableColumn id="4" xr3:uid="{A0C426DF-5163-4259-A939-E8A56FB3EED7}" name="Project" dataDxfId="48" totalsRowDxfId="47"/>
    <tableColumn id="5" xr3:uid="{FFD37544-96BC-44CB-86CE-B56AA6F7A4BA}" name="Location" dataDxfId="46" totalsRowDxfId="45"/>
    <tableColumn id="6" xr3:uid="{7DE70347-A4CB-4DCD-A717-78E360458BE7}" name="Amount Requested" dataDxfId="44" totalsRowDxfId="43"/>
    <tableColumn id="7" xr3:uid="{128FA689-4CA3-4588-81E0-8B368C7C83AC}" name="Region" dataDxfId="42" totalsRowDxfId="41"/>
    <tableColumn id="8" xr3:uid="{FA2FF944-6462-4401-9923-FA1AE4BB40E9}" name="Priority" dataDxfId="40" totalsRowDxfId="39"/>
    <tableColumn id="9" xr3:uid="{6B53D26D-14EC-4366-9582-541FE4171EA7}" name="Sub-Ceiling Number" dataDxfId="38" totalsRowDxfId="37"/>
    <tableColumn id="15" xr3:uid="{7D559715-AB94-4056-8A26-A371EC541BF2}" name="June 1st Priority" dataDxfId="36"/>
    <tableColumn id="16" xr3:uid="{1720ED73-296E-426D-98AA-D8E2E50D9E46}" name="Position" dataDxfId="35"/>
    <tableColumn id="17" xr3:uid="{E4125594-E38F-40EB-B9AD-D544EAD82B53}" name="Priority/Position" dataDxfId="34"/>
    <tableColumn id="18" xr3:uid="{0B366377-3856-406E-B0A1-652064C1BAFC}" name="Shifted Lot #" dataDxfId="33" totalsRowDxfId="3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54B9FE-80DB-458D-B9ED-75BF4B6AF983}" name="Table91112131456734" displayName="Table91112131456734" ref="A2:N139" totalsRowCount="1" headerRowDxfId="31" dataDxfId="29" headerRowBorderDxfId="30" tableBorderDxfId="28">
  <autoFilter ref="A2:N138" xr:uid="{1654B9FE-80DB-458D-B9ED-75BF4B6AF983}"/>
  <sortState xmlns:xlrd2="http://schemas.microsoft.com/office/spreadsheetml/2017/richdata2" ref="A3:N138">
    <sortCondition ref="M2:M138"/>
  </sortState>
  <tableColumns count="14">
    <tableColumn id="1" xr3:uid="{9A5FE160-3E8E-4E0C-9F77-E849B2F522FC}" name="Original Lot #" totalsRowLabel="Total" dataDxfId="27" totalsRowDxfId="13"/>
    <tableColumn id="2" xr3:uid="{35EAAEA2-6A77-40E6-A20D-9D307020A8D8}" name="Application Number" dataDxfId="26" totalsRowDxfId="12"/>
    <tableColumn id="3" xr3:uid="{EDCA2A12-CD2D-4A66-9879-0C8BE5247C00}" name="Issuer" dataDxfId="25" totalsRowDxfId="11"/>
    <tableColumn id="4" xr3:uid="{1EE1BEF1-15FF-4512-9A0C-CD5803EA3F43}" name="Project" dataDxfId="24" totalsRowDxfId="10"/>
    <tableColumn id="5" xr3:uid="{03094084-65C5-4D26-94EB-4FC42B3BA028}" name="Location" dataDxfId="23" totalsRowDxfId="9"/>
    <tableColumn id="6" xr3:uid="{C396F76C-416B-45A5-9950-A3FCF7B86172}" name="Amount Requested" totalsRowFunction="sum" dataDxfId="22" totalsRowDxfId="8"/>
    <tableColumn id="7" xr3:uid="{D48B54F4-9643-4225-8A65-9C3BD5B28ED9}" name="Region" dataDxfId="21" totalsRowDxfId="7"/>
    <tableColumn id="8" xr3:uid="{AAFDA7BF-01B0-4975-B74B-5C18E7DF3389}" name="Priority" dataDxfId="20" totalsRowDxfId="6"/>
    <tableColumn id="9" xr3:uid="{A3659484-0D52-4184-B635-E6F4F71751C6}" name="Sub-Ceiling Number" dataDxfId="19" totalsRowDxfId="5"/>
    <tableColumn id="15" xr3:uid="{8DAFB17D-098E-415E-9C14-E0E4D0665867}" name="June 1st Priority" dataDxfId="18" totalsRowDxfId="4"/>
    <tableColumn id="16" xr3:uid="{3D4A8BF1-DEEE-4823-B5F8-E8C173182874}" name="Position" dataDxfId="17" totalsRowDxfId="3"/>
    <tableColumn id="17" xr3:uid="{90C70C0A-5A42-4818-BC72-E3C87894ADD8}" name="Priority/Position" dataDxfId="16" totalsRowDxfId="2"/>
    <tableColumn id="18" xr3:uid="{34C27FF1-15C0-473A-B3F4-8E56BD42BF3E}" name="Shifted Lot #" dataDxfId="15" totalsRowDxfId="1"/>
    <tableColumn id="10" xr3:uid="{0D02687C-9CB4-45EE-A625-C36E3A12CB4D}" name="Reordered Lot #" totalsRowFunction="count" dataDxfId="1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5D57-D616-47BF-AD40-FA35CF3DB97A}">
  <dimension ref="A1:I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</cols>
  <sheetData>
    <row r="1" spans="1:9" x14ac:dyDescent="0.25">
      <c r="A1" t="s">
        <v>399</v>
      </c>
    </row>
    <row r="2" spans="1:9" s="4" customFormat="1" x14ac:dyDescent="0.25">
      <c r="A2" s="1" t="s">
        <v>55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3" t="s">
        <v>30</v>
      </c>
    </row>
    <row r="3" spans="1:9" s="43" customFormat="1" x14ac:dyDescent="0.25">
      <c r="A3" s="44">
        <v>117</v>
      </c>
      <c r="B3" s="5" t="s">
        <v>101</v>
      </c>
      <c r="C3" s="5" t="s">
        <v>89</v>
      </c>
      <c r="D3" s="5" t="s">
        <v>102</v>
      </c>
      <c r="E3" s="5" t="s">
        <v>10</v>
      </c>
      <c r="F3" s="6">
        <v>50000000</v>
      </c>
      <c r="G3" s="5">
        <v>3</v>
      </c>
      <c r="H3" s="5" t="s">
        <v>60</v>
      </c>
      <c r="I3" s="5">
        <v>5</v>
      </c>
    </row>
    <row r="4" spans="1:9" s="43" customFormat="1" x14ac:dyDescent="0.25">
      <c r="A4" s="44">
        <v>95</v>
      </c>
      <c r="B4" s="5" t="s">
        <v>103</v>
      </c>
      <c r="C4" s="5" t="s">
        <v>36</v>
      </c>
      <c r="D4" s="5" t="s">
        <v>104</v>
      </c>
      <c r="E4" s="5" t="s">
        <v>0</v>
      </c>
      <c r="F4" s="6">
        <v>35000000</v>
      </c>
      <c r="G4" s="5">
        <v>9</v>
      </c>
      <c r="H4" s="5" t="s">
        <v>62</v>
      </c>
      <c r="I4" s="5">
        <v>5</v>
      </c>
    </row>
    <row r="5" spans="1:9" s="43" customFormat="1" x14ac:dyDescent="0.25">
      <c r="A5" s="45">
        <v>35</v>
      </c>
      <c r="B5" s="7" t="s">
        <v>105</v>
      </c>
      <c r="C5" s="7" t="s">
        <v>48</v>
      </c>
      <c r="D5" s="7" t="s">
        <v>49</v>
      </c>
      <c r="E5" s="7" t="s">
        <v>50</v>
      </c>
      <c r="F5" s="8">
        <v>80000000</v>
      </c>
      <c r="G5" s="7" t="s">
        <v>106</v>
      </c>
      <c r="H5" s="7" t="s">
        <v>106</v>
      </c>
      <c r="I5" s="7">
        <v>5</v>
      </c>
    </row>
    <row r="6" spans="1:9" s="43" customFormat="1" x14ac:dyDescent="0.25">
      <c r="A6" s="45">
        <v>118</v>
      </c>
      <c r="B6" s="7" t="s">
        <v>107</v>
      </c>
      <c r="C6" s="7" t="s">
        <v>13</v>
      </c>
      <c r="D6" s="7" t="s">
        <v>108</v>
      </c>
      <c r="E6" s="7" t="s">
        <v>109</v>
      </c>
      <c r="F6" s="8">
        <v>100000000</v>
      </c>
      <c r="G6" s="7" t="s">
        <v>106</v>
      </c>
      <c r="H6" s="7" t="s">
        <v>106</v>
      </c>
      <c r="I6" s="7">
        <v>5</v>
      </c>
    </row>
    <row r="7" spans="1:9" s="43" customFormat="1" x14ac:dyDescent="0.25">
      <c r="A7" s="44">
        <v>98</v>
      </c>
      <c r="B7" s="5" t="s">
        <v>110</v>
      </c>
      <c r="C7" s="5" t="s">
        <v>4</v>
      </c>
      <c r="D7" s="5" t="s">
        <v>77</v>
      </c>
      <c r="E7" s="5" t="s">
        <v>5</v>
      </c>
      <c r="F7" s="6">
        <v>45000000</v>
      </c>
      <c r="G7" s="5">
        <v>7</v>
      </c>
      <c r="H7" s="5" t="s">
        <v>60</v>
      </c>
      <c r="I7" s="5">
        <v>4</v>
      </c>
    </row>
    <row r="8" spans="1:9" s="43" customFormat="1" x14ac:dyDescent="0.25">
      <c r="A8" s="44">
        <v>107</v>
      </c>
      <c r="B8" s="5" t="s">
        <v>111</v>
      </c>
      <c r="C8" s="5" t="s">
        <v>4</v>
      </c>
      <c r="D8" s="5" t="s">
        <v>75</v>
      </c>
      <c r="E8" s="5" t="s">
        <v>5</v>
      </c>
      <c r="F8" s="6">
        <v>30000000</v>
      </c>
      <c r="G8" s="5">
        <v>7</v>
      </c>
      <c r="H8" s="5" t="s">
        <v>34</v>
      </c>
      <c r="I8" s="5">
        <v>4</v>
      </c>
    </row>
    <row r="9" spans="1:9" s="43" customFormat="1" x14ac:dyDescent="0.25">
      <c r="A9" s="45">
        <v>6</v>
      </c>
      <c r="B9" s="7" t="s">
        <v>112</v>
      </c>
      <c r="C9" s="7" t="s">
        <v>13</v>
      </c>
      <c r="D9" s="7" t="s">
        <v>113</v>
      </c>
      <c r="E9" s="7" t="s">
        <v>43</v>
      </c>
      <c r="F9" s="8">
        <v>65000000</v>
      </c>
      <c r="G9" s="7" t="s">
        <v>106</v>
      </c>
      <c r="H9" s="7" t="s">
        <v>106</v>
      </c>
      <c r="I9" s="7">
        <v>5</v>
      </c>
    </row>
    <row r="10" spans="1:9" s="43" customFormat="1" ht="17.25" x14ac:dyDescent="0.25">
      <c r="A10" s="44">
        <v>83</v>
      </c>
      <c r="B10" s="5" t="s">
        <v>114</v>
      </c>
      <c r="C10" s="5" t="s">
        <v>6</v>
      </c>
      <c r="D10" s="5" t="s">
        <v>115</v>
      </c>
      <c r="E10" s="5" t="s">
        <v>116</v>
      </c>
      <c r="F10" s="6" t="s">
        <v>106</v>
      </c>
      <c r="G10" s="5">
        <v>7</v>
      </c>
      <c r="H10" s="5" t="s">
        <v>60</v>
      </c>
      <c r="I10" s="5">
        <v>4</v>
      </c>
    </row>
    <row r="11" spans="1:9" s="43" customFormat="1" x14ac:dyDescent="0.25">
      <c r="A11" s="44">
        <v>28</v>
      </c>
      <c r="B11" s="5" t="s">
        <v>117</v>
      </c>
      <c r="C11" s="5" t="s">
        <v>84</v>
      </c>
      <c r="D11" s="5" t="s">
        <v>118</v>
      </c>
      <c r="E11" s="5" t="s">
        <v>5</v>
      </c>
      <c r="F11" s="6">
        <v>35000000</v>
      </c>
      <c r="G11" s="5">
        <v>7</v>
      </c>
      <c r="H11" s="5" t="s">
        <v>34</v>
      </c>
      <c r="I11" s="5">
        <v>5</v>
      </c>
    </row>
    <row r="12" spans="1:9" s="43" customFormat="1" x14ac:dyDescent="0.25">
      <c r="A12" s="44">
        <v>18</v>
      </c>
      <c r="B12" s="5" t="s">
        <v>119</v>
      </c>
      <c r="C12" s="5" t="s">
        <v>79</v>
      </c>
      <c r="D12" s="5" t="s">
        <v>120</v>
      </c>
      <c r="E12" s="5" t="s">
        <v>121</v>
      </c>
      <c r="F12" s="6">
        <v>21000000</v>
      </c>
      <c r="G12" s="5">
        <v>6</v>
      </c>
      <c r="H12" s="5" t="s">
        <v>60</v>
      </c>
      <c r="I12" s="5">
        <v>4</v>
      </c>
    </row>
    <row r="13" spans="1:9" s="43" customFormat="1" x14ac:dyDescent="0.25">
      <c r="A13" s="44">
        <v>65</v>
      </c>
      <c r="B13" s="5" t="s">
        <v>122</v>
      </c>
      <c r="C13" s="5" t="s">
        <v>123</v>
      </c>
      <c r="D13" s="5" t="s">
        <v>124</v>
      </c>
      <c r="E13" s="5" t="s">
        <v>125</v>
      </c>
      <c r="F13" s="6">
        <v>30000000</v>
      </c>
      <c r="G13" s="5">
        <v>3</v>
      </c>
      <c r="H13" s="5" t="s">
        <v>60</v>
      </c>
      <c r="I13" s="5">
        <v>4</v>
      </c>
    </row>
    <row r="14" spans="1:9" s="43" customFormat="1" ht="17.25" x14ac:dyDescent="0.25">
      <c r="A14" s="44">
        <v>136</v>
      </c>
      <c r="B14" s="5" t="s">
        <v>126</v>
      </c>
      <c r="C14" s="5" t="s">
        <v>127</v>
      </c>
      <c r="D14" s="5" t="s">
        <v>128</v>
      </c>
      <c r="E14" s="5" t="s">
        <v>129</v>
      </c>
      <c r="F14" s="6" t="s">
        <v>106</v>
      </c>
      <c r="G14" s="5">
        <v>7</v>
      </c>
      <c r="H14" s="5" t="s">
        <v>60</v>
      </c>
      <c r="I14" s="5">
        <v>5</v>
      </c>
    </row>
    <row r="15" spans="1:9" s="43" customFormat="1" x14ac:dyDescent="0.25">
      <c r="A15" s="44">
        <v>57</v>
      </c>
      <c r="B15" s="5" t="s">
        <v>130</v>
      </c>
      <c r="C15" s="5" t="s">
        <v>131</v>
      </c>
      <c r="D15" s="5" t="s">
        <v>132</v>
      </c>
      <c r="E15" s="5" t="s">
        <v>14</v>
      </c>
      <c r="F15" s="6">
        <v>45000000</v>
      </c>
      <c r="G15" s="5">
        <v>6</v>
      </c>
      <c r="H15" s="5" t="s">
        <v>60</v>
      </c>
      <c r="I15" s="5">
        <v>5</v>
      </c>
    </row>
    <row r="16" spans="1:9" s="43" customFormat="1" ht="17.25" x14ac:dyDescent="0.25">
      <c r="A16" s="44">
        <v>31</v>
      </c>
      <c r="B16" s="5" t="s">
        <v>133</v>
      </c>
      <c r="C16" s="5" t="s">
        <v>9</v>
      </c>
      <c r="D16" s="5" t="s">
        <v>78</v>
      </c>
      <c r="E16" s="5" t="s">
        <v>134</v>
      </c>
      <c r="F16" s="6" t="s">
        <v>106</v>
      </c>
      <c r="G16" s="5">
        <v>7</v>
      </c>
      <c r="H16" s="5" t="s">
        <v>60</v>
      </c>
      <c r="I16" s="5">
        <v>4</v>
      </c>
    </row>
    <row r="17" spans="1:9" s="43" customFormat="1" x14ac:dyDescent="0.25">
      <c r="A17" s="44">
        <v>133</v>
      </c>
      <c r="B17" s="5" t="s">
        <v>135</v>
      </c>
      <c r="C17" s="5" t="s">
        <v>71</v>
      </c>
      <c r="D17" s="5" t="s">
        <v>136</v>
      </c>
      <c r="E17" s="5" t="s">
        <v>5</v>
      </c>
      <c r="F17" s="6">
        <v>29300000</v>
      </c>
      <c r="G17" s="5">
        <v>7</v>
      </c>
      <c r="H17" s="5" t="s">
        <v>60</v>
      </c>
      <c r="I17" s="5">
        <v>5</v>
      </c>
    </row>
    <row r="18" spans="1:9" s="43" customFormat="1" x14ac:dyDescent="0.25">
      <c r="A18" s="44">
        <v>50</v>
      </c>
      <c r="B18" s="5" t="s">
        <v>137</v>
      </c>
      <c r="C18" s="5" t="s">
        <v>71</v>
      </c>
      <c r="D18" s="5" t="s">
        <v>138</v>
      </c>
      <c r="E18" s="5" t="s">
        <v>5</v>
      </c>
      <c r="F18" s="6">
        <v>45000000</v>
      </c>
      <c r="G18" s="5">
        <v>7</v>
      </c>
      <c r="H18" s="5" t="s">
        <v>60</v>
      </c>
      <c r="I18" s="5">
        <v>5</v>
      </c>
    </row>
    <row r="19" spans="1:9" s="43" customFormat="1" x14ac:dyDescent="0.25">
      <c r="A19" s="44">
        <v>61</v>
      </c>
      <c r="B19" s="5" t="s">
        <v>139</v>
      </c>
      <c r="C19" s="5" t="s">
        <v>71</v>
      </c>
      <c r="D19" s="5" t="s">
        <v>140</v>
      </c>
      <c r="E19" s="5" t="s">
        <v>5</v>
      </c>
      <c r="F19" s="6">
        <v>24800000</v>
      </c>
      <c r="G19" s="5">
        <v>7</v>
      </c>
      <c r="H19" s="5" t="s">
        <v>60</v>
      </c>
      <c r="I19" s="5">
        <v>5</v>
      </c>
    </row>
    <row r="20" spans="1:9" s="43" customFormat="1" x14ac:dyDescent="0.25">
      <c r="A20" s="44">
        <v>130</v>
      </c>
      <c r="B20" s="5" t="s">
        <v>141</v>
      </c>
      <c r="C20" s="5" t="s">
        <v>40</v>
      </c>
      <c r="D20" s="5" t="s">
        <v>142</v>
      </c>
      <c r="E20" s="5" t="s">
        <v>46</v>
      </c>
      <c r="F20" s="6">
        <v>38100000</v>
      </c>
      <c r="G20" s="5">
        <v>3</v>
      </c>
      <c r="H20" s="5" t="s">
        <v>60</v>
      </c>
      <c r="I20" s="5">
        <v>4</v>
      </c>
    </row>
    <row r="21" spans="1:9" s="43" customFormat="1" x14ac:dyDescent="0.25">
      <c r="A21" s="44">
        <v>9</v>
      </c>
      <c r="B21" s="5" t="s">
        <v>143</v>
      </c>
      <c r="C21" s="5" t="s">
        <v>40</v>
      </c>
      <c r="D21" s="5" t="s">
        <v>144</v>
      </c>
      <c r="E21" s="5" t="s">
        <v>46</v>
      </c>
      <c r="F21" s="6">
        <v>39000000</v>
      </c>
      <c r="G21" s="5">
        <v>3</v>
      </c>
      <c r="H21" s="5" t="s">
        <v>60</v>
      </c>
      <c r="I21" s="5">
        <v>4</v>
      </c>
    </row>
    <row r="22" spans="1:9" s="43" customFormat="1" x14ac:dyDescent="0.25">
      <c r="A22" s="44">
        <v>13</v>
      </c>
      <c r="B22" s="5" t="s">
        <v>145</v>
      </c>
      <c r="C22" s="5" t="s">
        <v>79</v>
      </c>
      <c r="D22" s="5" t="s">
        <v>146</v>
      </c>
      <c r="E22" s="5" t="s">
        <v>3</v>
      </c>
      <c r="F22" s="6">
        <v>50000000</v>
      </c>
      <c r="G22" s="5">
        <v>6</v>
      </c>
      <c r="H22" s="5" t="s">
        <v>90</v>
      </c>
      <c r="I22" s="5">
        <v>4</v>
      </c>
    </row>
    <row r="23" spans="1:9" s="43" customFormat="1" x14ac:dyDescent="0.25">
      <c r="A23" s="44">
        <v>100</v>
      </c>
      <c r="B23" s="5" t="s">
        <v>147</v>
      </c>
      <c r="C23" s="5" t="s">
        <v>148</v>
      </c>
      <c r="D23" s="5" t="s">
        <v>149</v>
      </c>
      <c r="E23" s="5" t="s">
        <v>3</v>
      </c>
      <c r="F23" s="6">
        <v>12000000</v>
      </c>
      <c r="G23" s="5">
        <v>6</v>
      </c>
      <c r="H23" s="5" t="s">
        <v>35</v>
      </c>
      <c r="I23" s="5">
        <v>5</v>
      </c>
    </row>
    <row r="24" spans="1:9" s="43" customFormat="1" x14ac:dyDescent="0.25">
      <c r="A24" s="44">
        <v>53</v>
      </c>
      <c r="B24" s="5" t="s">
        <v>150</v>
      </c>
      <c r="C24" s="5" t="s">
        <v>79</v>
      </c>
      <c r="D24" s="5" t="s">
        <v>151</v>
      </c>
      <c r="E24" s="5" t="s">
        <v>3</v>
      </c>
      <c r="F24" s="6">
        <v>50000000</v>
      </c>
      <c r="G24" s="5">
        <v>6</v>
      </c>
      <c r="H24" s="5" t="s">
        <v>90</v>
      </c>
      <c r="I24" s="5">
        <v>4</v>
      </c>
    </row>
    <row r="25" spans="1:9" s="43" customFormat="1" x14ac:dyDescent="0.25">
      <c r="A25" s="45">
        <v>104</v>
      </c>
      <c r="B25" s="7" t="s">
        <v>152</v>
      </c>
      <c r="C25" s="7" t="s">
        <v>153</v>
      </c>
      <c r="D25" s="7" t="s">
        <v>154</v>
      </c>
      <c r="E25" s="7" t="s">
        <v>155</v>
      </c>
      <c r="F25" s="8">
        <v>100000000</v>
      </c>
      <c r="G25" s="7" t="s">
        <v>106</v>
      </c>
      <c r="H25" s="7" t="s">
        <v>106</v>
      </c>
      <c r="I25" s="7">
        <v>5</v>
      </c>
    </row>
    <row r="26" spans="1:9" s="43" customFormat="1" x14ac:dyDescent="0.25">
      <c r="A26" s="44">
        <v>106</v>
      </c>
      <c r="B26" s="5" t="s">
        <v>156</v>
      </c>
      <c r="C26" s="5" t="s">
        <v>22</v>
      </c>
      <c r="D26" s="5" t="s">
        <v>93</v>
      </c>
      <c r="E26" s="5" t="s">
        <v>3</v>
      </c>
      <c r="F26" s="6">
        <v>40000000</v>
      </c>
      <c r="G26" s="5">
        <v>6</v>
      </c>
      <c r="H26" s="5" t="s">
        <v>60</v>
      </c>
      <c r="I26" s="5">
        <v>5</v>
      </c>
    </row>
    <row r="27" spans="1:9" s="43" customFormat="1" x14ac:dyDescent="0.25">
      <c r="A27" s="44">
        <v>131</v>
      </c>
      <c r="B27" s="5" t="s">
        <v>157</v>
      </c>
      <c r="C27" s="5" t="s">
        <v>79</v>
      </c>
      <c r="D27" s="5" t="s">
        <v>158</v>
      </c>
      <c r="E27" s="5" t="s">
        <v>121</v>
      </c>
      <c r="F27" s="6">
        <v>29000000</v>
      </c>
      <c r="G27" s="5">
        <v>6</v>
      </c>
      <c r="H27" s="5" t="s">
        <v>60</v>
      </c>
      <c r="I27" s="5">
        <v>4</v>
      </c>
    </row>
    <row r="28" spans="1:9" s="43" customFormat="1" x14ac:dyDescent="0.25">
      <c r="A28" s="45">
        <v>22</v>
      </c>
      <c r="B28" s="7" t="s">
        <v>159</v>
      </c>
      <c r="C28" s="7" t="s">
        <v>13</v>
      </c>
      <c r="D28" s="7" t="s">
        <v>160</v>
      </c>
      <c r="E28" s="7" t="s">
        <v>161</v>
      </c>
      <c r="F28" s="8">
        <v>100000000</v>
      </c>
      <c r="G28" s="7" t="s">
        <v>106</v>
      </c>
      <c r="H28" s="7" t="s">
        <v>106</v>
      </c>
      <c r="I28" s="7">
        <v>5</v>
      </c>
    </row>
    <row r="29" spans="1:9" s="43" customFormat="1" x14ac:dyDescent="0.25">
      <c r="A29" s="44">
        <v>135</v>
      </c>
      <c r="B29" s="5" t="s">
        <v>162</v>
      </c>
      <c r="C29" s="5" t="s">
        <v>131</v>
      </c>
      <c r="D29" s="5" t="s">
        <v>163</v>
      </c>
      <c r="E29" s="5" t="s">
        <v>3</v>
      </c>
      <c r="F29" s="6">
        <v>30000000</v>
      </c>
      <c r="G29" s="5">
        <v>6</v>
      </c>
      <c r="H29" s="5" t="s">
        <v>60</v>
      </c>
      <c r="I29" s="5">
        <v>5</v>
      </c>
    </row>
    <row r="30" spans="1:9" s="43" customFormat="1" x14ac:dyDescent="0.25">
      <c r="A30" s="44">
        <v>102</v>
      </c>
      <c r="B30" s="5" t="s">
        <v>164</v>
      </c>
      <c r="C30" s="5" t="s">
        <v>131</v>
      </c>
      <c r="D30" s="5" t="s">
        <v>165</v>
      </c>
      <c r="E30" s="5" t="s">
        <v>3</v>
      </c>
      <c r="F30" s="6">
        <v>30000000</v>
      </c>
      <c r="G30" s="5">
        <v>6</v>
      </c>
      <c r="H30" s="5" t="s">
        <v>60</v>
      </c>
      <c r="I30" s="5">
        <v>5</v>
      </c>
    </row>
    <row r="31" spans="1:9" s="43" customFormat="1" x14ac:dyDescent="0.25">
      <c r="A31" s="44">
        <v>121</v>
      </c>
      <c r="B31" s="5" t="s">
        <v>166</v>
      </c>
      <c r="C31" s="5" t="s">
        <v>131</v>
      </c>
      <c r="D31" s="5" t="s">
        <v>167</v>
      </c>
      <c r="E31" s="5" t="s">
        <v>3</v>
      </c>
      <c r="F31" s="6">
        <v>30000000</v>
      </c>
      <c r="G31" s="5">
        <v>6</v>
      </c>
      <c r="H31" s="5" t="s">
        <v>60</v>
      </c>
      <c r="I31" s="5">
        <v>5</v>
      </c>
    </row>
    <row r="32" spans="1:9" s="43" customFormat="1" x14ac:dyDescent="0.25">
      <c r="A32" s="44">
        <v>62</v>
      </c>
      <c r="B32" s="5" t="s">
        <v>168</v>
      </c>
      <c r="C32" s="5" t="s">
        <v>131</v>
      </c>
      <c r="D32" s="5" t="s">
        <v>169</v>
      </c>
      <c r="E32" s="5" t="s">
        <v>170</v>
      </c>
      <c r="F32" s="6">
        <v>25000000</v>
      </c>
      <c r="G32" s="5">
        <v>6</v>
      </c>
      <c r="H32" s="5" t="s">
        <v>60</v>
      </c>
      <c r="I32" s="5">
        <v>5</v>
      </c>
    </row>
    <row r="33" spans="1:9" s="43" customFormat="1" x14ac:dyDescent="0.25">
      <c r="A33" s="44">
        <v>109</v>
      </c>
      <c r="B33" s="5" t="s">
        <v>171</v>
      </c>
      <c r="C33" s="5" t="s">
        <v>2</v>
      </c>
      <c r="D33" s="5" t="s">
        <v>172</v>
      </c>
      <c r="E33" s="5" t="s">
        <v>3</v>
      </c>
      <c r="F33" s="6">
        <v>38000000</v>
      </c>
      <c r="G33" s="5">
        <v>6</v>
      </c>
      <c r="H33" s="5" t="s">
        <v>60</v>
      </c>
      <c r="I33" s="5">
        <v>4</v>
      </c>
    </row>
    <row r="34" spans="1:9" s="43" customFormat="1" x14ac:dyDescent="0.25">
      <c r="A34" s="44">
        <v>27</v>
      </c>
      <c r="B34" s="5" t="s">
        <v>173</v>
      </c>
      <c r="C34" s="5" t="s">
        <v>2</v>
      </c>
      <c r="D34" s="5" t="s">
        <v>174</v>
      </c>
      <c r="E34" s="5" t="s">
        <v>3</v>
      </c>
      <c r="F34" s="6">
        <v>35000000</v>
      </c>
      <c r="G34" s="5">
        <v>6</v>
      </c>
      <c r="H34" s="5" t="s">
        <v>34</v>
      </c>
      <c r="I34" s="5">
        <v>4</v>
      </c>
    </row>
    <row r="35" spans="1:9" s="43" customFormat="1" x14ac:dyDescent="0.25">
      <c r="A35" s="44">
        <v>42</v>
      </c>
      <c r="B35" s="5" t="s">
        <v>175</v>
      </c>
      <c r="C35" s="5" t="s">
        <v>2</v>
      </c>
      <c r="D35" s="5" t="s">
        <v>176</v>
      </c>
      <c r="E35" s="5" t="s">
        <v>3</v>
      </c>
      <c r="F35" s="6">
        <v>7950000</v>
      </c>
      <c r="G35" s="5">
        <v>6</v>
      </c>
      <c r="H35" s="5" t="s">
        <v>60</v>
      </c>
      <c r="I35" s="5">
        <v>4</v>
      </c>
    </row>
    <row r="36" spans="1:9" s="43" customFormat="1" x14ac:dyDescent="0.25">
      <c r="A36" s="44">
        <v>63</v>
      </c>
      <c r="B36" s="5" t="s">
        <v>177</v>
      </c>
      <c r="C36" s="5" t="s">
        <v>131</v>
      </c>
      <c r="D36" s="5" t="s">
        <v>178</v>
      </c>
      <c r="E36" s="5" t="s">
        <v>3</v>
      </c>
      <c r="F36" s="6">
        <v>50000000</v>
      </c>
      <c r="G36" s="5">
        <v>6</v>
      </c>
      <c r="H36" s="5" t="s">
        <v>90</v>
      </c>
      <c r="I36" s="5">
        <v>5</v>
      </c>
    </row>
    <row r="37" spans="1:9" s="43" customFormat="1" x14ac:dyDescent="0.25">
      <c r="A37" s="44">
        <v>75</v>
      </c>
      <c r="B37" s="5" t="s">
        <v>179</v>
      </c>
      <c r="C37" s="5" t="s">
        <v>40</v>
      </c>
      <c r="D37" s="5" t="s">
        <v>180</v>
      </c>
      <c r="E37" s="5" t="s">
        <v>46</v>
      </c>
      <c r="F37" s="6">
        <v>25000000</v>
      </c>
      <c r="G37" s="5">
        <v>3</v>
      </c>
      <c r="H37" s="5" t="s">
        <v>60</v>
      </c>
      <c r="I37" s="5">
        <v>4</v>
      </c>
    </row>
    <row r="38" spans="1:9" s="43" customFormat="1" x14ac:dyDescent="0.25">
      <c r="A38" s="44">
        <v>58</v>
      </c>
      <c r="B38" s="5" t="s">
        <v>181</v>
      </c>
      <c r="C38" s="5" t="s">
        <v>182</v>
      </c>
      <c r="D38" s="5" t="s">
        <v>183</v>
      </c>
      <c r="E38" s="5" t="s">
        <v>184</v>
      </c>
      <c r="F38" s="6">
        <v>20000000</v>
      </c>
      <c r="G38" s="5">
        <v>4</v>
      </c>
      <c r="H38" s="5" t="s">
        <v>34</v>
      </c>
      <c r="I38" s="5">
        <v>4</v>
      </c>
    </row>
    <row r="39" spans="1:9" s="43" customFormat="1" x14ac:dyDescent="0.25">
      <c r="A39" s="44">
        <v>124</v>
      </c>
      <c r="B39" s="5" t="s">
        <v>185</v>
      </c>
      <c r="C39" s="5" t="s">
        <v>2</v>
      </c>
      <c r="D39" s="5" t="s">
        <v>186</v>
      </c>
      <c r="E39" s="5" t="s">
        <v>3</v>
      </c>
      <c r="F39" s="6">
        <v>30000000</v>
      </c>
      <c r="G39" s="5">
        <v>6</v>
      </c>
      <c r="H39" s="5" t="s">
        <v>60</v>
      </c>
      <c r="I39" s="5">
        <v>4</v>
      </c>
    </row>
    <row r="40" spans="1:9" s="43" customFormat="1" x14ac:dyDescent="0.25">
      <c r="A40" s="44">
        <v>97</v>
      </c>
      <c r="B40" s="5" t="s">
        <v>187</v>
      </c>
      <c r="C40" s="5" t="s">
        <v>18</v>
      </c>
      <c r="D40" s="5" t="s">
        <v>188</v>
      </c>
      <c r="E40" s="5" t="s">
        <v>19</v>
      </c>
      <c r="F40" s="6">
        <v>20000000</v>
      </c>
      <c r="G40" s="5">
        <v>8</v>
      </c>
      <c r="H40" s="5" t="s">
        <v>95</v>
      </c>
      <c r="I40" s="5">
        <v>5</v>
      </c>
    </row>
    <row r="41" spans="1:9" s="43" customFormat="1" x14ac:dyDescent="0.25">
      <c r="A41" s="44">
        <v>129</v>
      </c>
      <c r="B41" s="5" t="s">
        <v>189</v>
      </c>
      <c r="C41" s="5" t="s">
        <v>37</v>
      </c>
      <c r="D41" s="5" t="s">
        <v>190</v>
      </c>
      <c r="E41" s="5" t="s">
        <v>191</v>
      </c>
      <c r="F41" s="6">
        <v>50000000</v>
      </c>
      <c r="G41" s="5">
        <v>7</v>
      </c>
      <c r="H41" s="5" t="s">
        <v>60</v>
      </c>
      <c r="I41" s="5">
        <v>4</v>
      </c>
    </row>
    <row r="42" spans="1:9" s="43" customFormat="1" x14ac:dyDescent="0.25">
      <c r="A42" s="44">
        <v>41</v>
      </c>
      <c r="B42" s="5" t="s">
        <v>192</v>
      </c>
      <c r="C42" s="5" t="s">
        <v>131</v>
      </c>
      <c r="D42" s="5" t="s">
        <v>97</v>
      </c>
      <c r="E42" s="5" t="s">
        <v>3</v>
      </c>
      <c r="F42" s="6">
        <v>30000000</v>
      </c>
      <c r="G42" s="5">
        <v>6</v>
      </c>
      <c r="H42" s="5" t="s">
        <v>60</v>
      </c>
      <c r="I42" s="5">
        <v>5</v>
      </c>
    </row>
    <row r="43" spans="1:9" s="43" customFormat="1" x14ac:dyDescent="0.25">
      <c r="A43" s="44">
        <v>25</v>
      </c>
      <c r="B43" s="5" t="s">
        <v>193</v>
      </c>
      <c r="C43" s="5" t="s">
        <v>131</v>
      </c>
      <c r="D43" s="5" t="s">
        <v>98</v>
      </c>
      <c r="E43" s="5" t="s">
        <v>3</v>
      </c>
      <c r="F43" s="6">
        <v>50000000</v>
      </c>
      <c r="G43" s="5">
        <v>6</v>
      </c>
      <c r="H43" s="5" t="s">
        <v>60</v>
      </c>
      <c r="I43" s="5">
        <v>5</v>
      </c>
    </row>
    <row r="44" spans="1:9" s="43" customFormat="1" x14ac:dyDescent="0.25">
      <c r="A44" s="44">
        <v>26</v>
      </c>
      <c r="B44" s="5" t="s">
        <v>194</v>
      </c>
      <c r="C44" s="5" t="s">
        <v>131</v>
      </c>
      <c r="D44" s="5" t="s">
        <v>96</v>
      </c>
      <c r="E44" s="5" t="s">
        <v>3</v>
      </c>
      <c r="F44" s="6">
        <v>30000000</v>
      </c>
      <c r="G44" s="5">
        <v>6</v>
      </c>
      <c r="H44" s="5" t="s">
        <v>60</v>
      </c>
      <c r="I44" s="5">
        <v>5</v>
      </c>
    </row>
    <row r="45" spans="1:9" s="43" customFormat="1" x14ac:dyDescent="0.25">
      <c r="A45" s="44">
        <v>85</v>
      </c>
      <c r="B45" s="5" t="s">
        <v>195</v>
      </c>
      <c r="C45" s="5" t="s">
        <v>70</v>
      </c>
      <c r="D45" s="5" t="s">
        <v>196</v>
      </c>
      <c r="E45" s="5" t="s">
        <v>197</v>
      </c>
      <c r="F45" s="6">
        <v>45000000</v>
      </c>
      <c r="G45" s="5">
        <v>6</v>
      </c>
      <c r="H45" s="5" t="s">
        <v>34</v>
      </c>
      <c r="I45" s="5">
        <v>4</v>
      </c>
    </row>
    <row r="46" spans="1:9" s="43" customFormat="1" x14ac:dyDescent="0.25">
      <c r="A46" s="44">
        <v>115</v>
      </c>
      <c r="B46" s="5" t="s">
        <v>198</v>
      </c>
      <c r="C46" s="5" t="s">
        <v>15</v>
      </c>
      <c r="D46" s="5" t="s">
        <v>199</v>
      </c>
      <c r="E46" s="5" t="s">
        <v>200</v>
      </c>
      <c r="F46" s="6">
        <v>35000000</v>
      </c>
      <c r="G46" s="5">
        <v>12</v>
      </c>
      <c r="H46" s="5" t="s">
        <v>34</v>
      </c>
      <c r="I46" s="5">
        <v>5</v>
      </c>
    </row>
    <row r="47" spans="1:9" s="43" customFormat="1" x14ac:dyDescent="0.25">
      <c r="A47" s="44">
        <v>32</v>
      </c>
      <c r="B47" s="5" t="s">
        <v>201</v>
      </c>
      <c r="C47" s="5" t="s">
        <v>6</v>
      </c>
      <c r="D47" s="5" t="s">
        <v>202</v>
      </c>
      <c r="E47" s="5" t="s">
        <v>5</v>
      </c>
      <c r="F47" s="6">
        <v>25000000</v>
      </c>
      <c r="G47" s="5">
        <v>7</v>
      </c>
      <c r="H47" s="5" t="s">
        <v>90</v>
      </c>
      <c r="I47" s="5">
        <v>4</v>
      </c>
    </row>
    <row r="48" spans="1:9" s="43" customFormat="1" x14ac:dyDescent="0.25">
      <c r="A48" s="44">
        <v>54</v>
      </c>
      <c r="B48" s="5" t="s">
        <v>203</v>
      </c>
      <c r="C48" s="5" t="s">
        <v>79</v>
      </c>
      <c r="D48" s="5" t="s">
        <v>204</v>
      </c>
      <c r="E48" s="5" t="s">
        <v>63</v>
      </c>
      <c r="F48" s="6">
        <v>22700000</v>
      </c>
      <c r="G48" s="5">
        <v>6</v>
      </c>
      <c r="H48" s="5" t="s">
        <v>35</v>
      </c>
      <c r="I48" s="5">
        <v>4</v>
      </c>
    </row>
    <row r="49" spans="1:9" s="43" customFormat="1" x14ac:dyDescent="0.25">
      <c r="A49" s="44">
        <v>49</v>
      </c>
      <c r="B49" s="5" t="s">
        <v>205</v>
      </c>
      <c r="C49" s="5" t="s">
        <v>71</v>
      </c>
      <c r="D49" s="5" t="s">
        <v>206</v>
      </c>
      <c r="E49" s="5" t="s">
        <v>5</v>
      </c>
      <c r="F49" s="6">
        <v>40000000</v>
      </c>
      <c r="G49" s="5">
        <v>7</v>
      </c>
      <c r="H49" s="5" t="s">
        <v>60</v>
      </c>
      <c r="I49" s="5">
        <v>5</v>
      </c>
    </row>
    <row r="50" spans="1:9" s="43" customFormat="1" x14ac:dyDescent="0.25">
      <c r="A50" s="44">
        <v>19</v>
      </c>
      <c r="B50" s="5" t="s">
        <v>207</v>
      </c>
      <c r="C50" s="5" t="s">
        <v>70</v>
      </c>
      <c r="D50" s="5" t="s">
        <v>208</v>
      </c>
      <c r="E50" s="5" t="s">
        <v>197</v>
      </c>
      <c r="F50" s="6">
        <v>30000000</v>
      </c>
      <c r="G50" s="5">
        <v>6</v>
      </c>
      <c r="H50" s="5" t="s">
        <v>60</v>
      </c>
      <c r="I50" s="5">
        <v>4</v>
      </c>
    </row>
    <row r="51" spans="1:9" s="43" customFormat="1" x14ac:dyDescent="0.25">
      <c r="A51" s="45">
        <v>96</v>
      </c>
      <c r="B51" s="7" t="s">
        <v>209</v>
      </c>
      <c r="C51" s="7" t="s">
        <v>210</v>
      </c>
      <c r="D51" s="7" t="s">
        <v>154</v>
      </c>
      <c r="E51" s="7" t="s">
        <v>155</v>
      </c>
      <c r="F51" s="8">
        <v>100000000</v>
      </c>
      <c r="G51" s="7" t="s">
        <v>106</v>
      </c>
      <c r="H51" s="7" t="s">
        <v>106</v>
      </c>
      <c r="I51" s="7">
        <v>5</v>
      </c>
    </row>
    <row r="52" spans="1:9" s="43" customFormat="1" x14ac:dyDescent="0.25">
      <c r="A52" s="44">
        <v>52</v>
      </c>
      <c r="B52" s="5" t="s">
        <v>211</v>
      </c>
      <c r="C52" s="5" t="s">
        <v>36</v>
      </c>
      <c r="D52" s="5" t="s">
        <v>212</v>
      </c>
      <c r="E52" s="5" t="s">
        <v>0</v>
      </c>
      <c r="F52" s="6">
        <v>40000000</v>
      </c>
      <c r="G52" s="5">
        <v>9</v>
      </c>
      <c r="H52" s="5" t="s">
        <v>35</v>
      </c>
      <c r="I52" s="5">
        <v>5</v>
      </c>
    </row>
    <row r="53" spans="1:9" s="43" customFormat="1" x14ac:dyDescent="0.25">
      <c r="A53" s="44">
        <v>90</v>
      </c>
      <c r="B53" s="5" t="s">
        <v>213</v>
      </c>
      <c r="C53" s="5" t="s">
        <v>214</v>
      </c>
      <c r="D53" s="5" t="s">
        <v>215</v>
      </c>
      <c r="E53" s="5" t="s">
        <v>216</v>
      </c>
      <c r="F53" s="6">
        <v>40000000</v>
      </c>
      <c r="G53" s="5">
        <v>9</v>
      </c>
      <c r="H53" s="5" t="s">
        <v>95</v>
      </c>
      <c r="I53" s="5">
        <v>5</v>
      </c>
    </row>
    <row r="54" spans="1:9" s="43" customFormat="1" x14ac:dyDescent="0.25">
      <c r="A54" s="44">
        <v>123</v>
      </c>
      <c r="B54" s="5" t="s">
        <v>217</v>
      </c>
      <c r="C54" s="5" t="s">
        <v>16</v>
      </c>
      <c r="D54" s="5" t="s">
        <v>218</v>
      </c>
      <c r="E54" s="5" t="s">
        <v>17</v>
      </c>
      <c r="F54" s="6">
        <v>50000000</v>
      </c>
      <c r="G54" s="5">
        <v>7</v>
      </c>
      <c r="H54" s="5" t="s">
        <v>60</v>
      </c>
      <c r="I54" s="5">
        <v>5</v>
      </c>
    </row>
    <row r="55" spans="1:9" s="43" customFormat="1" x14ac:dyDescent="0.25">
      <c r="A55" s="44">
        <v>44</v>
      </c>
      <c r="B55" s="5" t="s">
        <v>219</v>
      </c>
      <c r="C55" s="5" t="s">
        <v>16</v>
      </c>
      <c r="D55" s="5" t="s">
        <v>94</v>
      </c>
      <c r="E55" s="5" t="s">
        <v>17</v>
      </c>
      <c r="F55" s="6">
        <v>40000000</v>
      </c>
      <c r="G55" s="5">
        <v>7</v>
      </c>
      <c r="H55" s="5" t="s">
        <v>60</v>
      </c>
      <c r="I55" s="5">
        <v>5</v>
      </c>
    </row>
    <row r="56" spans="1:9" s="43" customFormat="1" x14ac:dyDescent="0.25">
      <c r="A56" s="44">
        <v>20</v>
      </c>
      <c r="B56" s="5" t="s">
        <v>220</v>
      </c>
      <c r="C56" s="5" t="s">
        <v>37</v>
      </c>
      <c r="D56" s="5" t="s">
        <v>221</v>
      </c>
      <c r="E56" s="5" t="s">
        <v>17</v>
      </c>
      <c r="F56" s="6">
        <v>10000000</v>
      </c>
      <c r="G56" s="5">
        <v>7</v>
      </c>
      <c r="H56" s="5" t="s">
        <v>90</v>
      </c>
      <c r="I56" s="5">
        <v>4</v>
      </c>
    </row>
    <row r="57" spans="1:9" s="43" customFormat="1" x14ac:dyDescent="0.25">
      <c r="A57" s="44">
        <v>12</v>
      </c>
      <c r="B57" s="5" t="s">
        <v>222</v>
      </c>
      <c r="C57" s="5" t="s">
        <v>12</v>
      </c>
      <c r="D57" s="5" t="s">
        <v>223</v>
      </c>
      <c r="E57" s="5" t="s">
        <v>0</v>
      </c>
      <c r="F57" s="6">
        <v>27000000</v>
      </c>
      <c r="G57" s="5">
        <v>9</v>
      </c>
      <c r="H57" s="5" t="s">
        <v>62</v>
      </c>
      <c r="I57" s="5">
        <v>5</v>
      </c>
    </row>
    <row r="58" spans="1:9" s="43" customFormat="1" x14ac:dyDescent="0.25">
      <c r="A58" s="44">
        <v>79</v>
      </c>
      <c r="B58" s="5" t="s">
        <v>224</v>
      </c>
      <c r="C58" s="5" t="s">
        <v>11</v>
      </c>
      <c r="D58" s="5" t="s">
        <v>225</v>
      </c>
      <c r="E58" s="5" t="s">
        <v>74</v>
      </c>
      <c r="F58" s="6">
        <v>20000000</v>
      </c>
      <c r="G58" s="5">
        <v>7</v>
      </c>
      <c r="H58" s="5" t="s">
        <v>90</v>
      </c>
      <c r="I58" s="5">
        <v>5</v>
      </c>
    </row>
    <row r="59" spans="1:9" s="43" customFormat="1" x14ac:dyDescent="0.25">
      <c r="A59" s="44">
        <v>132</v>
      </c>
      <c r="B59" s="5" t="s">
        <v>226</v>
      </c>
      <c r="C59" s="5" t="s">
        <v>22</v>
      </c>
      <c r="D59" s="5" t="s">
        <v>227</v>
      </c>
      <c r="E59" s="5" t="s">
        <v>63</v>
      </c>
      <c r="F59" s="6">
        <v>32000000</v>
      </c>
      <c r="G59" s="5">
        <v>6</v>
      </c>
      <c r="H59" s="5" t="s">
        <v>33</v>
      </c>
      <c r="I59" s="5">
        <v>5</v>
      </c>
    </row>
    <row r="60" spans="1:9" s="43" customFormat="1" x14ac:dyDescent="0.25">
      <c r="A60" s="45">
        <v>116</v>
      </c>
      <c r="B60" s="7" t="s">
        <v>228</v>
      </c>
      <c r="C60" s="7" t="s">
        <v>229</v>
      </c>
      <c r="D60" s="7" t="s">
        <v>230</v>
      </c>
      <c r="E60" s="7" t="s">
        <v>231</v>
      </c>
      <c r="F60" s="8">
        <v>100000000</v>
      </c>
      <c r="G60" s="7" t="s">
        <v>106</v>
      </c>
      <c r="H60" s="7" t="s">
        <v>106</v>
      </c>
      <c r="I60" s="7">
        <v>5</v>
      </c>
    </row>
    <row r="61" spans="1:9" s="43" customFormat="1" x14ac:dyDescent="0.25">
      <c r="A61" s="44">
        <v>84</v>
      </c>
      <c r="B61" s="5" t="s">
        <v>232</v>
      </c>
      <c r="C61" s="5" t="s">
        <v>22</v>
      </c>
      <c r="D61" s="5" t="s">
        <v>64</v>
      </c>
      <c r="E61" s="5" t="s">
        <v>3</v>
      </c>
      <c r="F61" s="6">
        <v>38000000</v>
      </c>
      <c r="G61" s="5">
        <v>6</v>
      </c>
      <c r="H61" s="5" t="s">
        <v>90</v>
      </c>
      <c r="I61" s="5">
        <v>5</v>
      </c>
    </row>
    <row r="62" spans="1:9" s="43" customFormat="1" x14ac:dyDescent="0.25">
      <c r="A62" s="44">
        <v>55</v>
      </c>
      <c r="B62" s="5" t="s">
        <v>233</v>
      </c>
      <c r="C62" s="5" t="s">
        <v>79</v>
      </c>
      <c r="D62" s="5" t="s">
        <v>234</v>
      </c>
      <c r="E62" s="5" t="s">
        <v>3</v>
      </c>
      <c r="F62" s="6">
        <v>15000000</v>
      </c>
      <c r="G62" s="5">
        <v>6</v>
      </c>
      <c r="H62" s="5" t="s">
        <v>35</v>
      </c>
      <c r="I62" s="5">
        <v>4</v>
      </c>
    </row>
    <row r="63" spans="1:9" s="43" customFormat="1" x14ac:dyDescent="0.25">
      <c r="A63" s="44">
        <v>5</v>
      </c>
      <c r="B63" s="5" t="s">
        <v>235</v>
      </c>
      <c r="C63" s="5" t="s">
        <v>15</v>
      </c>
      <c r="D63" s="5" t="s">
        <v>236</v>
      </c>
      <c r="E63" s="5" t="s">
        <v>237</v>
      </c>
      <c r="F63" s="6">
        <v>35000000</v>
      </c>
      <c r="G63" s="5">
        <v>3</v>
      </c>
      <c r="H63" s="5" t="s">
        <v>33</v>
      </c>
      <c r="I63" s="5">
        <v>5</v>
      </c>
    </row>
    <row r="64" spans="1:9" s="43" customFormat="1" x14ac:dyDescent="0.25">
      <c r="A64" s="44">
        <v>30</v>
      </c>
      <c r="B64" s="5" t="s">
        <v>238</v>
      </c>
      <c r="C64" s="5" t="s">
        <v>4</v>
      </c>
      <c r="D64" s="5" t="s">
        <v>65</v>
      </c>
      <c r="E64" s="5" t="s">
        <v>5</v>
      </c>
      <c r="F64" s="6">
        <v>18000000</v>
      </c>
      <c r="G64" s="5">
        <v>7</v>
      </c>
      <c r="H64" s="5" t="s">
        <v>90</v>
      </c>
      <c r="I64" s="5">
        <v>4</v>
      </c>
    </row>
    <row r="65" spans="1:9" s="43" customFormat="1" x14ac:dyDescent="0.25">
      <c r="A65" s="44">
        <v>16</v>
      </c>
      <c r="B65" s="5" t="s">
        <v>239</v>
      </c>
      <c r="C65" s="5" t="s">
        <v>4</v>
      </c>
      <c r="D65" s="5" t="s">
        <v>240</v>
      </c>
      <c r="E65" s="5" t="s">
        <v>5</v>
      </c>
      <c r="F65" s="6">
        <v>34600000</v>
      </c>
      <c r="G65" s="5">
        <v>7</v>
      </c>
      <c r="H65" s="5" t="s">
        <v>60</v>
      </c>
      <c r="I65" s="5">
        <v>4</v>
      </c>
    </row>
    <row r="66" spans="1:9" s="43" customFormat="1" x14ac:dyDescent="0.25">
      <c r="A66" s="44">
        <v>24</v>
      </c>
      <c r="B66" s="5" t="s">
        <v>241</v>
      </c>
      <c r="C66" s="5" t="s">
        <v>15</v>
      </c>
      <c r="D66" s="5" t="s">
        <v>242</v>
      </c>
      <c r="E66" s="5" t="s">
        <v>59</v>
      </c>
      <c r="F66" s="6">
        <v>35000000</v>
      </c>
      <c r="G66" s="5">
        <v>3</v>
      </c>
      <c r="H66" s="5" t="s">
        <v>90</v>
      </c>
      <c r="I66" s="5">
        <v>5</v>
      </c>
    </row>
    <row r="67" spans="1:9" s="43" customFormat="1" ht="17.25" x14ac:dyDescent="0.25">
      <c r="A67" s="44">
        <v>7</v>
      </c>
      <c r="B67" s="5" t="s">
        <v>243</v>
      </c>
      <c r="C67" s="5" t="s">
        <v>37</v>
      </c>
      <c r="D67" s="5" t="s">
        <v>244</v>
      </c>
      <c r="E67" s="5" t="s">
        <v>245</v>
      </c>
      <c r="F67" s="6" t="s">
        <v>106</v>
      </c>
      <c r="G67" s="5">
        <v>7</v>
      </c>
      <c r="H67" s="5" t="s">
        <v>60</v>
      </c>
      <c r="I67" s="5">
        <v>4</v>
      </c>
    </row>
    <row r="68" spans="1:9" s="43" customFormat="1" x14ac:dyDescent="0.25">
      <c r="A68" s="44">
        <v>33</v>
      </c>
      <c r="B68" s="5" t="s">
        <v>246</v>
      </c>
      <c r="C68" s="5" t="s">
        <v>16</v>
      </c>
      <c r="D68" s="5" t="s">
        <v>247</v>
      </c>
      <c r="E68" s="5" t="s">
        <v>17</v>
      </c>
      <c r="F68" s="6">
        <v>35000000</v>
      </c>
      <c r="G68" s="5">
        <v>7</v>
      </c>
      <c r="H68" s="5" t="s">
        <v>60</v>
      </c>
      <c r="I68" s="5">
        <v>5</v>
      </c>
    </row>
    <row r="69" spans="1:9" s="43" customFormat="1" x14ac:dyDescent="0.25">
      <c r="A69" s="44">
        <v>45</v>
      </c>
      <c r="B69" s="5" t="s">
        <v>248</v>
      </c>
      <c r="C69" s="5" t="s">
        <v>16</v>
      </c>
      <c r="D69" s="5" t="s">
        <v>249</v>
      </c>
      <c r="E69" s="5" t="s">
        <v>17</v>
      </c>
      <c r="F69" s="6">
        <v>50000000</v>
      </c>
      <c r="G69" s="5">
        <v>7</v>
      </c>
      <c r="H69" s="5" t="s">
        <v>60</v>
      </c>
      <c r="I69" s="5">
        <v>5</v>
      </c>
    </row>
    <row r="70" spans="1:9" s="43" customFormat="1" x14ac:dyDescent="0.25">
      <c r="A70" s="44">
        <v>67</v>
      </c>
      <c r="B70" s="5" t="s">
        <v>250</v>
      </c>
      <c r="C70" s="5" t="s">
        <v>36</v>
      </c>
      <c r="D70" s="5" t="s">
        <v>251</v>
      </c>
      <c r="E70" s="5" t="s">
        <v>0</v>
      </c>
      <c r="F70" s="6">
        <v>35000000</v>
      </c>
      <c r="G70" s="5">
        <v>9</v>
      </c>
      <c r="H70" s="5" t="s">
        <v>95</v>
      </c>
      <c r="I70" s="5">
        <v>5</v>
      </c>
    </row>
    <row r="71" spans="1:9" s="43" customFormat="1" x14ac:dyDescent="0.25">
      <c r="A71" s="44">
        <v>1</v>
      </c>
      <c r="B71" s="5" t="s">
        <v>252</v>
      </c>
      <c r="C71" s="5" t="s">
        <v>214</v>
      </c>
      <c r="D71" s="5" t="s">
        <v>253</v>
      </c>
      <c r="E71" s="5" t="s">
        <v>0</v>
      </c>
      <c r="F71" s="6">
        <v>38000000</v>
      </c>
      <c r="G71" s="5">
        <v>9</v>
      </c>
      <c r="H71" s="5" t="s">
        <v>90</v>
      </c>
      <c r="I71" s="5">
        <v>5</v>
      </c>
    </row>
    <row r="72" spans="1:9" s="43" customFormat="1" x14ac:dyDescent="0.25">
      <c r="A72" s="44">
        <v>64</v>
      </c>
      <c r="B72" s="5" t="s">
        <v>254</v>
      </c>
      <c r="C72" s="5" t="s">
        <v>131</v>
      </c>
      <c r="D72" s="5" t="s">
        <v>255</v>
      </c>
      <c r="E72" s="5" t="s">
        <v>3</v>
      </c>
      <c r="F72" s="6">
        <v>40000000</v>
      </c>
      <c r="G72" s="5">
        <v>6</v>
      </c>
      <c r="H72" s="5" t="s">
        <v>90</v>
      </c>
      <c r="I72" s="5">
        <v>5</v>
      </c>
    </row>
    <row r="73" spans="1:9" s="43" customFormat="1" x14ac:dyDescent="0.25">
      <c r="A73" s="44">
        <v>77</v>
      </c>
      <c r="B73" s="5" t="s">
        <v>256</v>
      </c>
      <c r="C73" s="5" t="s">
        <v>131</v>
      </c>
      <c r="D73" s="5" t="s">
        <v>257</v>
      </c>
      <c r="E73" s="5" t="s">
        <v>3</v>
      </c>
      <c r="F73" s="6">
        <v>50000000</v>
      </c>
      <c r="G73" s="5">
        <v>6</v>
      </c>
      <c r="H73" s="5" t="s">
        <v>90</v>
      </c>
      <c r="I73" s="5">
        <v>5</v>
      </c>
    </row>
    <row r="74" spans="1:9" s="43" customFormat="1" ht="17.25" x14ac:dyDescent="0.25">
      <c r="A74" s="44">
        <v>94</v>
      </c>
      <c r="B74" s="5" t="s">
        <v>258</v>
      </c>
      <c r="C74" s="5" t="s">
        <v>37</v>
      </c>
      <c r="D74" s="5" t="s">
        <v>259</v>
      </c>
      <c r="E74" s="5" t="s">
        <v>260</v>
      </c>
      <c r="F74" s="6" t="s">
        <v>106</v>
      </c>
      <c r="G74" s="5">
        <v>7</v>
      </c>
      <c r="H74" s="5" t="s">
        <v>60</v>
      </c>
      <c r="I74" s="5">
        <v>4</v>
      </c>
    </row>
    <row r="75" spans="1:9" s="43" customFormat="1" x14ac:dyDescent="0.25">
      <c r="A75" s="44">
        <v>88</v>
      </c>
      <c r="B75" s="5" t="s">
        <v>261</v>
      </c>
      <c r="C75" s="5" t="s">
        <v>37</v>
      </c>
      <c r="D75" s="5" t="s">
        <v>44</v>
      </c>
      <c r="E75" s="5" t="s">
        <v>17</v>
      </c>
      <c r="F75" s="6">
        <v>45000000</v>
      </c>
      <c r="G75" s="5">
        <v>7</v>
      </c>
      <c r="H75" s="5" t="s">
        <v>90</v>
      </c>
      <c r="I75" s="5">
        <v>4</v>
      </c>
    </row>
    <row r="76" spans="1:9" s="43" customFormat="1" x14ac:dyDescent="0.25">
      <c r="A76" s="44">
        <v>8</v>
      </c>
      <c r="B76" s="5" t="s">
        <v>262</v>
      </c>
      <c r="C76" s="5" t="s">
        <v>12</v>
      </c>
      <c r="D76" s="5" t="s">
        <v>263</v>
      </c>
      <c r="E76" s="5" t="s">
        <v>0</v>
      </c>
      <c r="F76" s="6">
        <v>22000000</v>
      </c>
      <c r="G76" s="5">
        <v>9</v>
      </c>
      <c r="H76" s="5" t="s">
        <v>34</v>
      </c>
      <c r="I76" s="5">
        <v>5</v>
      </c>
    </row>
    <row r="77" spans="1:9" s="43" customFormat="1" x14ac:dyDescent="0.25">
      <c r="A77" s="44">
        <v>112</v>
      </c>
      <c r="B77" s="5" t="s">
        <v>264</v>
      </c>
      <c r="C77" s="5" t="s">
        <v>12</v>
      </c>
      <c r="D77" s="5" t="s">
        <v>265</v>
      </c>
      <c r="E77" s="5" t="s">
        <v>0</v>
      </c>
      <c r="F77" s="6">
        <v>30000000</v>
      </c>
      <c r="G77" s="5">
        <v>9</v>
      </c>
      <c r="H77" s="5" t="s">
        <v>34</v>
      </c>
      <c r="I77" s="5">
        <v>5</v>
      </c>
    </row>
    <row r="78" spans="1:9" s="43" customFormat="1" x14ac:dyDescent="0.25">
      <c r="A78" s="44">
        <v>14</v>
      </c>
      <c r="B78" s="5" t="s">
        <v>266</v>
      </c>
      <c r="C78" s="5" t="s">
        <v>267</v>
      </c>
      <c r="D78" s="5" t="s">
        <v>268</v>
      </c>
      <c r="E78" s="5" t="s">
        <v>269</v>
      </c>
      <c r="F78" s="6">
        <v>6500000</v>
      </c>
      <c r="G78" s="5">
        <v>4</v>
      </c>
      <c r="H78" s="5" t="s">
        <v>35</v>
      </c>
      <c r="I78" s="5">
        <v>5</v>
      </c>
    </row>
    <row r="79" spans="1:9" s="43" customFormat="1" x14ac:dyDescent="0.25">
      <c r="A79" s="44">
        <v>17</v>
      </c>
      <c r="B79" s="5" t="s">
        <v>270</v>
      </c>
      <c r="C79" s="5" t="s">
        <v>131</v>
      </c>
      <c r="D79" s="5" t="s">
        <v>271</v>
      </c>
      <c r="E79" s="5" t="s">
        <v>3</v>
      </c>
      <c r="F79" s="6">
        <v>40000000</v>
      </c>
      <c r="G79" s="5">
        <v>6</v>
      </c>
      <c r="H79" s="5" t="s">
        <v>60</v>
      </c>
      <c r="I79" s="5">
        <v>5</v>
      </c>
    </row>
    <row r="80" spans="1:9" s="43" customFormat="1" x14ac:dyDescent="0.25">
      <c r="A80" s="44">
        <v>89</v>
      </c>
      <c r="B80" s="5" t="s">
        <v>272</v>
      </c>
      <c r="C80" s="5" t="s">
        <v>79</v>
      </c>
      <c r="D80" s="5" t="s">
        <v>273</v>
      </c>
      <c r="E80" s="5" t="s">
        <v>3</v>
      </c>
      <c r="F80" s="6">
        <v>22000000</v>
      </c>
      <c r="G80" s="5">
        <v>6</v>
      </c>
      <c r="H80" s="5" t="s">
        <v>34</v>
      </c>
      <c r="I80" s="5">
        <v>4</v>
      </c>
    </row>
    <row r="81" spans="1:9" s="43" customFormat="1" x14ac:dyDescent="0.25">
      <c r="A81" s="44">
        <v>76</v>
      </c>
      <c r="B81" s="5" t="s">
        <v>274</v>
      </c>
      <c r="C81" s="5" t="s">
        <v>79</v>
      </c>
      <c r="D81" s="5" t="s">
        <v>275</v>
      </c>
      <c r="E81" s="5" t="s">
        <v>3</v>
      </c>
      <c r="F81" s="6">
        <v>20000000</v>
      </c>
      <c r="G81" s="5">
        <v>6</v>
      </c>
      <c r="H81" s="5" t="s">
        <v>60</v>
      </c>
      <c r="I81" s="5">
        <v>4</v>
      </c>
    </row>
    <row r="82" spans="1:9" s="43" customFormat="1" ht="17.25" x14ac:dyDescent="0.25">
      <c r="A82" s="44">
        <v>71</v>
      </c>
      <c r="B82" s="5" t="s">
        <v>276</v>
      </c>
      <c r="C82" s="5" t="s">
        <v>4</v>
      </c>
      <c r="D82" s="5" t="s">
        <v>277</v>
      </c>
      <c r="E82" s="5" t="s">
        <v>278</v>
      </c>
      <c r="F82" s="6" t="s">
        <v>106</v>
      </c>
      <c r="G82" s="5">
        <v>7</v>
      </c>
      <c r="H82" s="5" t="s">
        <v>34</v>
      </c>
      <c r="I82" s="5">
        <v>4</v>
      </c>
    </row>
    <row r="83" spans="1:9" s="43" customFormat="1" x14ac:dyDescent="0.25">
      <c r="A83" s="44">
        <v>10</v>
      </c>
      <c r="B83" s="5" t="s">
        <v>279</v>
      </c>
      <c r="C83" s="5" t="s">
        <v>4</v>
      </c>
      <c r="D83" s="5" t="s">
        <v>280</v>
      </c>
      <c r="E83" s="5" t="s">
        <v>5</v>
      </c>
      <c r="F83" s="6">
        <v>40000000</v>
      </c>
      <c r="G83" s="5">
        <v>7</v>
      </c>
      <c r="H83" s="5" t="s">
        <v>90</v>
      </c>
      <c r="I83" s="5">
        <v>4</v>
      </c>
    </row>
    <row r="84" spans="1:9" s="43" customFormat="1" x14ac:dyDescent="0.25">
      <c r="A84" s="44">
        <v>128</v>
      </c>
      <c r="B84" s="5" t="s">
        <v>281</v>
      </c>
      <c r="C84" s="5" t="s">
        <v>282</v>
      </c>
      <c r="D84" s="5" t="s">
        <v>283</v>
      </c>
      <c r="E84" s="5" t="s">
        <v>284</v>
      </c>
      <c r="F84" s="6">
        <v>35000000</v>
      </c>
      <c r="G84" s="5">
        <v>9</v>
      </c>
      <c r="H84" s="5" t="s">
        <v>62</v>
      </c>
      <c r="I84" s="5">
        <v>4</v>
      </c>
    </row>
    <row r="85" spans="1:9" s="43" customFormat="1" x14ac:dyDescent="0.25">
      <c r="A85" s="44">
        <v>40</v>
      </c>
      <c r="B85" s="5" t="s">
        <v>285</v>
      </c>
      <c r="C85" s="5" t="s">
        <v>36</v>
      </c>
      <c r="D85" s="5" t="s">
        <v>72</v>
      </c>
      <c r="E85" s="5" t="s">
        <v>0</v>
      </c>
      <c r="F85" s="6">
        <v>50000000</v>
      </c>
      <c r="G85" s="5">
        <v>9</v>
      </c>
      <c r="H85" s="5" t="s">
        <v>90</v>
      </c>
      <c r="I85" s="5">
        <v>5</v>
      </c>
    </row>
    <row r="86" spans="1:9" s="43" customFormat="1" x14ac:dyDescent="0.25">
      <c r="A86" s="44">
        <v>23</v>
      </c>
      <c r="B86" s="5" t="s">
        <v>286</v>
      </c>
      <c r="C86" s="5" t="s">
        <v>12</v>
      </c>
      <c r="D86" s="5" t="s">
        <v>287</v>
      </c>
      <c r="E86" s="5" t="s">
        <v>0</v>
      </c>
      <c r="F86" s="6">
        <v>17000000</v>
      </c>
      <c r="G86" s="5">
        <v>9</v>
      </c>
      <c r="H86" s="5" t="s">
        <v>34</v>
      </c>
      <c r="I86" s="5">
        <v>5</v>
      </c>
    </row>
    <row r="87" spans="1:9" s="43" customFormat="1" x14ac:dyDescent="0.25">
      <c r="A87" s="44">
        <v>68</v>
      </c>
      <c r="B87" s="5" t="s">
        <v>288</v>
      </c>
      <c r="C87" s="5" t="s">
        <v>36</v>
      </c>
      <c r="D87" s="5" t="s">
        <v>73</v>
      </c>
      <c r="E87" s="5" t="s">
        <v>0</v>
      </c>
      <c r="F87" s="6">
        <v>50000000</v>
      </c>
      <c r="G87" s="5">
        <v>9</v>
      </c>
      <c r="H87" s="5" t="s">
        <v>62</v>
      </c>
      <c r="I87" s="5">
        <v>5</v>
      </c>
    </row>
    <row r="88" spans="1:9" s="43" customFormat="1" ht="17.25" x14ac:dyDescent="0.25">
      <c r="A88" s="44">
        <v>43</v>
      </c>
      <c r="B88" s="5" t="s">
        <v>289</v>
      </c>
      <c r="C88" s="5" t="s">
        <v>15</v>
      </c>
      <c r="D88" s="5" t="s">
        <v>290</v>
      </c>
      <c r="E88" s="5" t="s">
        <v>291</v>
      </c>
      <c r="F88" s="6" t="s">
        <v>106</v>
      </c>
      <c r="G88" s="5">
        <v>3</v>
      </c>
      <c r="H88" s="5" t="s">
        <v>90</v>
      </c>
      <c r="I88" s="5">
        <v>5</v>
      </c>
    </row>
    <row r="89" spans="1:9" s="43" customFormat="1" ht="17.25" x14ac:dyDescent="0.25">
      <c r="A89" s="44">
        <v>134</v>
      </c>
      <c r="B89" s="5" t="s">
        <v>292</v>
      </c>
      <c r="C89" s="5" t="s">
        <v>37</v>
      </c>
      <c r="D89" s="5" t="s">
        <v>293</v>
      </c>
      <c r="E89" s="5" t="s">
        <v>294</v>
      </c>
      <c r="F89" s="6" t="s">
        <v>106</v>
      </c>
      <c r="G89" s="5">
        <v>7</v>
      </c>
      <c r="H89" s="5" t="s">
        <v>60</v>
      </c>
      <c r="I89" s="5">
        <v>4</v>
      </c>
    </row>
    <row r="90" spans="1:9" s="43" customFormat="1" x14ac:dyDescent="0.25">
      <c r="A90" s="44">
        <v>47</v>
      </c>
      <c r="B90" s="5" t="s">
        <v>295</v>
      </c>
      <c r="C90" s="5" t="s">
        <v>131</v>
      </c>
      <c r="D90" s="5" t="s">
        <v>296</v>
      </c>
      <c r="E90" s="5" t="s">
        <v>3</v>
      </c>
      <c r="F90" s="6">
        <v>25500000</v>
      </c>
      <c r="G90" s="5">
        <v>6</v>
      </c>
      <c r="H90" s="5" t="s">
        <v>34</v>
      </c>
      <c r="I90" s="5">
        <v>5</v>
      </c>
    </row>
    <row r="91" spans="1:9" s="43" customFormat="1" x14ac:dyDescent="0.25">
      <c r="A91" s="45">
        <v>110</v>
      </c>
      <c r="B91" s="7" t="s">
        <v>297</v>
      </c>
      <c r="C91" s="7" t="s">
        <v>298</v>
      </c>
      <c r="D91" s="7" t="s">
        <v>299</v>
      </c>
      <c r="E91" s="7" t="s">
        <v>300</v>
      </c>
      <c r="F91" s="8">
        <v>9115000</v>
      </c>
      <c r="G91" s="7" t="s">
        <v>106</v>
      </c>
      <c r="H91" s="7" t="s">
        <v>106</v>
      </c>
      <c r="I91" s="7">
        <v>3</v>
      </c>
    </row>
    <row r="92" spans="1:9" s="43" customFormat="1" x14ac:dyDescent="0.25">
      <c r="A92" s="44">
        <v>37</v>
      </c>
      <c r="B92" s="5" t="s">
        <v>301</v>
      </c>
      <c r="C92" s="5" t="s">
        <v>85</v>
      </c>
      <c r="D92" s="5" t="s">
        <v>302</v>
      </c>
      <c r="E92" s="5" t="s">
        <v>10</v>
      </c>
      <c r="F92" s="6">
        <v>30000000</v>
      </c>
      <c r="G92" s="5">
        <v>3</v>
      </c>
      <c r="H92" s="5" t="s">
        <v>60</v>
      </c>
      <c r="I92" s="5">
        <v>4</v>
      </c>
    </row>
    <row r="93" spans="1:9" s="43" customFormat="1" x14ac:dyDescent="0.25">
      <c r="A93" s="44">
        <v>120</v>
      </c>
      <c r="B93" s="5" t="s">
        <v>303</v>
      </c>
      <c r="C93" s="5" t="s">
        <v>85</v>
      </c>
      <c r="D93" s="5" t="s">
        <v>304</v>
      </c>
      <c r="E93" s="5" t="s">
        <v>10</v>
      </c>
      <c r="F93" s="6">
        <v>35000000</v>
      </c>
      <c r="G93" s="5">
        <v>3</v>
      </c>
      <c r="H93" s="5" t="s">
        <v>60</v>
      </c>
      <c r="I93" s="5">
        <v>4</v>
      </c>
    </row>
    <row r="94" spans="1:9" s="43" customFormat="1" x14ac:dyDescent="0.25">
      <c r="A94" s="44">
        <v>108</v>
      </c>
      <c r="B94" s="5" t="s">
        <v>305</v>
      </c>
      <c r="C94" s="5" t="s">
        <v>85</v>
      </c>
      <c r="D94" s="5" t="s">
        <v>306</v>
      </c>
      <c r="E94" s="5" t="s">
        <v>10</v>
      </c>
      <c r="F94" s="6">
        <v>31000000</v>
      </c>
      <c r="G94" s="5">
        <v>3</v>
      </c>
      <c r="H94" s="5" t="s">
        <v>90</v>
      </c>
      <c r="I94" s="5">
        <v>4</v>
      </c>
    </row>
    <row r="95" spans="1:9" s="43" customFormat="1" x14ac:dyDescent="0.25">
      <c r="A95" s="44">
        <v>81</v>
      </c>
      <c r="B95" s="5" t="s">
        <v>307</v>
      </c>
      <c r="C95" s="5" t="s">
        <v>85</v>
      </c>
      <c r="D95" s="5" t="s">
        <v>308</v>
      </c>
      <c r="E95" s="5" t="s">
        <v>10</v>
      </c>
      <c r="F95" s="6">
        <v>32000000</v>
      </c>
      <c r="G95" s="5">
        <v>3</v>
      </c>
      <c r="H95" s="5" t="s">
        <v>60</v>
      </c>
      <c r="I95" s="5">
        <v>4</v>
      </c>
    </row>
    <row r="96" spans="1:9" s="43" customFormat="1" x14ac:dyDescent="0.25">
      <c r="A96" s="44">
        <v>60</v>
      </c>
      <c r="B96" s="5" t="s">
        <v>309</v>
      </c>
      <c r="C96" s="5" t="s">
        <v>85</v>
      </c>
      <c r="D96" s="5" t="s">
        <v>310</v>
      </c>
      <c r="E96" s="5" t="s">
        <v>10</v>
      </c>
      <c r="F96" s="6">
        <v>50000000</v>
      </c>
      <c r="G96" s="5">
        <v>3</v>
      </c>
      <c r="H96" s="5" t="s">
        <v>60</v>
      </c>
      <c r="I96" s="5">
        <v>4</v>
      </c>
    </row>
    <row r="97" spans="1:9" s="43" customFormat="1" x14ac:dyDescent="0.25">
      <c r="A97" s="44">
        <v>125</v>
      </c>
      <c r="B97" s="5" t="s">
        <v>311</v>
      </c>
      <c r="C97" s="5" t="s">
        <v>85</v>
      </c>
      <c r="D97" s="5" t="s">
        <v>87</v>
      </c>
      <c r="E97" s="5" t="s">
        <v>10</v>
      </c>
      <c r="F97" s="6">
        <v>35000000</v>
      </c>
      <c r="G97" s="5">
        <v>3</v>
      </c>
      <c r="H97" s="5" t="s">
        <v>35</v>
      </c>
      <c r="I97" s="5">
        <v>4</v>
      </c>
    </row>
    <row r="98" spans="1:9" s="43" customFormat="1" x14ac:dyDescent="0.25">
      <c r="A98" s="44">
        <v>105</v>
      </c>
      <c r="B98" s="5" t="s">
        <v>312</v>
      </c>
      <c r="C98" s="5" t="s">
        <v>85</v>
      </c>
      <c r="D98" s="5" t="s">
        <v>86</v>
      </c>
      <c r="E98" s="5" t="s">
        <v>10</v>
      </c>
      <c r="F98" s="6">
        <v>45000000</v>
      </c>
      <c r="G98" s="5">
        <v>3</v>
      </c>
      <c r="H98" s="5" t="s">
        <v>34</v>
      </c>
      <c r="I98" s="5">
        <v>4</v>
      </c>
    </row>
    <row r="99" spans="1:9" s="43" customFormat="1" x14ac:dyDescent="0.25">
      <c r="A99" s="44">
        <v>91</v>
      </c>
      <c r="B99" s="5" t="s">
        <v>313</v>
      </c>
      <c r="C99" s="5" t="s">
        <v>85</v>
      </c>
      <c r="D99" s="5" t="s">
        <v>314</v>
      </c>
      <c r="E99" s="5" t="s">
        <v>10</v>
      </c>
      <c r="F99" s="6">
        <v>36000000</v>
      </c>
      <c r="G99" s="5">
        <v>3</v>
      </c>
      <c r="H99" s="5" t="s">
        <v>35</v>
      </c>
      <c r="I99" s="5">
        <v>4</v>
      </c>
    </row>
    <row r="100" spans="1:9" s="43" customFormat="1" x14ac:dyDescent="0.25">
      <c r="A100" s="44">
        <v>101</v>
      </c>
      <c r="B100" s="5" t="s">
        <v>315</v>
      </c>
      <c r="C100" s="5" t="s">
        <v>91</v>
      </c>
      <c r="D100" s="5" t="s">
        <v>92</v>
      </c>
      <c r="E100" s="5" t="s">
        <v>47</v>
      </c>
      <c r="F100" s="6">
        <v>37000000</v>
      </c>
      <c r="G100" s="5">
        <v>3</v>
      </c>
      <c r="H100" s="5" t="s">
        <v>60</v>
      </c>
      <c r="I100" s="5">
        <v>4</v>
      </c>
    </row>
    <row r="101" spans="1:9" s="43" customFormat="1" x14ac:dyDescent="0.25">
      <c r="A101" s="44">
        <v>46</v>
      </c>
      <c r="B101" s="5" t="s">
        <v>316</v>
      </c>
      <c r="C101" s="5" t="s">
        <v>91</v>
      </c>
      <c r="D101" s="5" t="s">
        <v>317</v>
      </c>
      <c r="E101" s="5" t="s">
        <v>47</v>
      </c>
      <c r="F101" s="6">
        <v>45000000</v>
      </c>
      <c r="G101" s="5">
        <v>3</v>
      </c>
      <c r="H101" s="5" t="s">
        <v>60</v>
      </c>
      <c r="I101" s="5">
        <v>4</v>
      </c>
    </row>
    <row r="102" spans="1:9" s="43" customFormat="1" ht="17.25" x14ac:dyDescent="0.25">
      <c r="A102" s="44">
        <v>80</v>
      </c>
      <c r="B102" s="5" t="s">
        <v>318</v>
      </c>
      <c r="C102" s="5" t="s">
        <v>319</v>
      </c>
      <c r="D102" s="5" t="s">
        <v>320</v>
      </c>
      <c r="E102" s="5" t="s">
        <v>321</v>
      </c>
      <c r="F102" s="6" t="s">
        <v>106</v>
      </c>
      <c r="G102" s="5">
        <v>7</v>
      </c>
      <c r="H102" s="5" t="s">
        <v>90</v>
      </c>
      <c r="I102" s="5">
        <v>5</v>
      </c>
    </row>
    <row r="103" spans="1:9" s="43" customFormat="1" x14ac:dyDescent="0.25">
      <c r="A103" s="44">
        <v>29</v>
      </c>
      <c r="B103" s="5" t="s">
        <v>322</v>
      </c>
      <c r="C103" s="5" t="s">
        <v>70</v>
      </c>
      <c r="D103" s="5" t="s">
        <v>323</v>
      </c>
      <c r="E103" s="5" t="s">
        <v>197</v>
      </c>
      <c r="F103" s="6">
        <v>22500000</v>
      </c>
      <c r="G103" s="5">
        <v>6</v>
      </c>
      <c r="H103" s="5" t="s">
        <v>34</v>
      </c>
      <c r="I103" s="5">
        <v>4</v>
      </c>
    </row>
    <row r="104" spans="1:9" s="43" customFormat="1" x14ac:dyDescent="0.25">
      <c r="A104" s="44">
        <v>74</v>
      </c>
      <c r="B104" s="5" t="s">
        <v>324</v>
      </c>
      <c r="C104" s="5" t="s">
        <v>79</v>
      </c>
      <c r="D104" s="5" t="s">
        <v>325</v>
      </c>
      <c r="E104" s="5" t="s">
        <v>3</v>
      </c>
      <c r="F104" s="6">
        <v>19750000</v>
      </c>
      <c r="G104" s="5">
        <v>6</v>
      </c>
      <c r="H104" s="5" t="s">
        <v>34</v>
      </c>
      <c r="I104" s="5">
        <v>4</v>
      </c>
    </row>
    <row r="105" spans="1:9" s="43" customFormat="1" ht="17.25" x14ac:dyDescent="0.25">
      <c r="A105" s="44">
        <v>4</v>
      </c>
      <c r="B105" s="5" t="s">
        <v>326</v>
      </c>
      <c r="C105" s="5" t="s">
        <v>22</v>
      </c>
      <c r="D105" s="5" t="s">
        <v>327</v>
      </c>
      <c r="E105" s="5" t="s">
        <v>328</v>
      </c>
      <c r="F105" s="6" t="s">
        <v>106</v>
      </c>
      <c r="G105" s="5">
        <v>6</v>
      </c>
      <c r="H105" s="5" t="s">
        <v>60</v>
      </c>
      <c r="I105" s="5">
        <v>5</v>
      </c>
    </row>
    <row r="106" spans="1:9" s="43" customFormat="1" x14ac:dyDescent="0.25">
      <c r="A106" s="45">
        <v>11</v>
      </c>
      <c r="B106" s="7" t="s">
        <v>329</v>
      </c>
      <c r="C106" s="7" t="s">
        <v>20</v>
      </c>
      <c r="D106" s="7" t="s">
        <v>67</v>
      </c>
      <c r="E106" s="7" t="s">
        <v>21</v>
      </c>
      <c r="F106" s="8">
        <v>100000000</v>
      </c>
      <c r="G106" s="7" t="s">
        <v>106</v>
      </c>
      <c r="H106" s="7" t="s">
        <v>106</v>
      </c>
      <c r="I106" s="7">
        <v>5</v>
      </c>
    </row>
    <row r="107" spans="1:9" s="43" customFormat="1" x14ac:dyDescent="0.25">
      <c r="A107" s="44">
        <v>3</v>
      </c>
      <c r="B107" s="5" t="s">
        <v>330</v>
      </c>
      <c r="C107" s="5" t="s">
        <v>37</v>
      </c>
      <c r="D107" s="5" t="s">
        <v>331</v>
      </c>
      <c r="E107" s="5" t="s">
        <v>17</v>
      </c>
      <c r="F107" s="6">
        <v>10000000</v>
      </c>
      <c r="G107" s="5">
        <v>7</v>
      </c>
      <c r="H107" s="5" t="s">
        <v>35</v>
      </c>
      <c r="I107" s="5">
        <v>4</v>
      </c>
    </row>
    <row r="108" spans="1:9" s="43" customFormat="1" ht="17.25" x14ac:dyDescent="0.25">
      <c r="A108" s="44">
        <v>69</v>
      </c>
      <c r="B108" s="5" t="s">
        <v>332</v>
      </c>
      <c r="C108" s="5" t="s">
        <v>131</v>
      </c>
      <c r="D108" s="5" t="s">
        <v>333</v>
      </c>
      <c r="E108" s="5" t="s">
        <v>334</v>
      </c>
      <c r="F108" s="6" t="s">
        <v>106</v>
      </c>
      <c r="G108" s="5">
        <v>6</v>
      </c>
      <c r="H108" s="5" t="s">
        <v>60</v>
      </c>
      <c r="I108" s="5">
        <v>5</v>
      </c>
    </row>
    <row r="109" spans="1:9" s="43" customFormat="1" ht="17.25" x14ac:dyDescent="0.25">
      <c r="A109" s="44">
        <v>86</v>
      </c>
      <c r="B109" s="5" t="s">
        <v>335</v>
      </c>
      <c r="C109" s="5" t="s">
        <v>131</v>
      </c>
      <c r="D109" s="5" t="s">
        <v>336</v>
      </c>
      <c r="E109" s="5" t="s">
        <v>337</v>
      </c>
      <c r="F109" s="6" t="s">
        <v>106</v>
      </c>
      <c r="G109" s="5">
        <v>6</v>
      </c>
      <c r="H109" s="5" t="s">
        <v>60</v>
      </c>
      <c r="I109" s="5">
        <v>5</v>
      </c>
    </row>
    <row r="110" spans="1:9" s="43" customFormat="1" x14ac:dyDescent="0.25">
      <c r="A110" s="44">
        <v>59</v>
      </c>
      <c r="B110" s="5" t="s">
        <v>338</v>
      </c>
      <c r="C110" s="5" t="s">
        <v>7</v>
      </c>
      <c r="D110" s="5" t="s">
        <v>339</v>
      </c>
      <c r="E110" s="5" t="s">
        <v>8</v>
      </c>
      <c r="F110" s="6">
        <v>25000000</v>
      </c>
      <c r="G110" s="5">
        <v>1</v>
      </c>
      <c r="H110" s="5" t="s">
        <v>34</v>
      </c>
      <c r="I110" s="5">
        <v>4</v>
      </c>
    </row>
    <row r="111" spans="1:9" s="43" customFormat="1" ht="17.25" x14ac:dyDescent="0.25">
      <c r="A111" s="44">
        <v>48</v>
      </c>
      <c r="B111" s="5" t="s">
        <v>340</v>
      </c>
      <c r="C111" s="5" t="s">
        <v>131</v>
      </c>
      <c r="D111" s="5" t="s">
        <v>341</v>
      </c>
      <c r="E111" s="5" t="s">
        <v>342</v>
      </c>
      <c r="F111" s="6" t="s">
        <v>106</v>
      </c>
      <c r="G111" s="5">
        <v>6</v>
      </c>
      <c r="H111" s="5" t="s">
        <v>60</v>
      </c>
      <c r="I111" s="5">
        <v>5</v>
      </c>
    </row>
    <row r="112" spans="1:9" s="43" customFormat="1" x14ac:dyDescent="0.25">
      <c r="A112" s="44">
        <v>87</v>
      </c>
      <c r="B112" s="5" t="s">
        <v>343</v>
      </c>
      <c r="C112" s="5" t="s">
        <v>41</v>
      </c>
      <c r="D112" s="5" t="s">
        <v>344</v>
      </c>
      <c r="E112" s="5" t="s">
        <v>42</v>
      </c>
      <c r="F112" s="6">
        <v>15000000</v>
      </c>
      <c r="G112" s="5">
        <v>1</v>
      </c>
      <c r="H112" s="5" t="s">
        <v>34</v>
      </c>
      <c r="I112" s="5">
        <v>4</v>
      </c>
    </row>
    <row r="113" spans="1:9" s="43" customFormat="1" ht="17.25" x14ac:dyDescent="0.25">
      <c r="A113" s="44">
        <v>113</v>
      </c>
      <c r="B113" s="5" t="s">
        <v>345</v>
      </c>
      <c r="C113" s="5" t="s">
        <v>11</v>
      </c>
      <c r="D113" s="5" t="s">
        <v>66</v>
      </c>
      <c r="E113" s="5" t="s">
        <v>346</v>
      </c>
      <c r="F113" s="6" t="s">
        <v>106</v>
      </c>
      <c r="G113" s="5">
        <v>6</v>
      </c>
      <c r="H113" s="5" t="s">
        <v>60</v>
      </c>
      <c r="I113" s="5">
        <v>5</v>
      </c>
    </row>
    <row r="114" spans="1:9" s="43" customFormat="1" x14ac:dyDescent="0.25">
      <c r="A114" s="44">
        <v>66</v>
      </c>
      <c r="B114" s="5" t="s">
        <v>347</v>
      </c>
      <c r="C114" s="5" t="s">
        <v>37</v>
      </c>
      <c r="D114" s="5" t="s">
        <v>218</v>
      </c>
      <c r="E114" s="5" t="s">
        <v>348</v>
      </c>
      <c r="F114" s="6">
        <v>32000000</v>
      </c>
      <c r="G114" s="5">
        <v>7</v>
      </c>
      <c r="H114" s="5" t="s">
        <v>60</v>
      </c>
      <c r="I114" s="5">
        <v>4</v>
      </c>
    </row>
    <row r="115" spans="1:9" s="43" customFormat="1" ht="17.25" x14ac:dyDescent="0.25">
      <c r="A115" s="44">
        <v>111</v>
      </c>
      <c r="B115" s="5" t="s">
        <v>349</v>
      </c>
      <c r="C115" s="5" t="s">
        <v>37</v>
      </c>
      <c r="D115" s="5" t="s">
        <v>69</v>
      </c>
      <c r="E115" s="5" t="s">
        <v>350</v>
      </c>
      <c r="F115" s="6" t="s">
        <v>106</v>
      </c>
      <c r="G115" s="5">
        <v>7</v>
      </c>
      <c r="H115" s="5" t="s">
        <v>60</v>
      </c>
      <c r="I115" s="5">
        <v>4</v>
      </c>
    </row>
    <row r="116" spans="1:9" s="43" customFormat="1" x14ac:dyDescent="0.25">
      <c r="A116" s="44">
        <v>127</v>
      </c>
      <c r="B116" s="5" t="s">
        <v>351</v>
      </c>
      <c r="C116" s="5" t="s">
        <v>131</v>
      </c>
      <c r="D116" s="5" t="s">
        <v>352</v>
      </c>
      <c r="E116" s="5" t="s">
        <v>3</v>
      </c>
      <c r="F116" s="6">
        <v>20000000</v>
      </c>
      <c r="G116" s="5">
        <v>6</v>
      </c>
      <c r="H116" s="5" t="s">
        <v>60</v>
      </c>
      <c r="I116" s="5">
        <v>5</v>
      </c>
    </row>
    <row r="117" spans="1:9" s="43" customFormat="1" x14ac:dyDescent="0.25">
      <c r="A117" s="44">
        <v>103</v>
      </c>
      <c r="B117" s="5" t="s">
        <v>353</v>
      </c>
      <c r="C117" s="5" t="s">
        <v>131</v>
      </c>
      <c r="D117" s="5" t="s">
        <v>354</v>
      </c>
      <c r="E117" s="5" t="s">
        <v>3</v>
      </c>
      <c r="F117" s="6">
        <v>20000000</v>
      </c>
      <c r="G117" s="5">
        <v>6</v>
      </c>
      <c r="H117" s="5" t="s">
        <v>60</v>
      </c>
      <c r="I117" s="5">
        <v>5</v>
      </c>
    </row>
    <row r="118" spans="1:9" s="43" customFormat="1" x14ac:dyDescent="0.25">
      <c r="A118" s="44">
        <v>93</v>
      </c>
      <c r="B118" s="5" t="s">
        <v>355</v>
      </c>
      <c r="C118" s="5" t="s">
        <v>41</v>
      </c>
      <c r="D118" s="5" t="s">
        <v>356</v>
      </c>
      <c r="E118" s="5" t="s">
        <v>42</v>
      </c>
      <c r="F118" s="6">
        <v>25000000</v>
      </c>
      <c r="G118" s="5">
        <v>1</v>
      </c>
      <c r="H118" s="5" t="s">
        <v>95</v>
      </c>
      <c r="I118" s="5">
        <v>4</v>
      </c>
    </row>
    <row r="119" spans="1:9" s="43" customFormat="1" ht="17.25" x14ac:dyDescent="0.25">
      <c r="A119" s="44">
        <v>78</v>
      </c>
      <c r="B119" s="5" t="s">
        <v>357</v>
      </c>
      <c r="C119" s="5" t="s">
        <v>15</v>
      </c>
      <c r="D119" s="5" t="s">
        <v>358</v>
      </c>
      <c r="E119" s="5" t="s">
        <v>359</v>
      </c>
      <c r="F119" s="6" t="s">
        <v>106</v>
      </c>
      <c r="G119" s="5">
        <v>3</v>
      </c>
      <c r="H119" s="5" t="s">
        <v>90</v>
      </c>
      <c r="I119" s="5">
        <v>5</v>
      </c>
    </row>
    <row r="120" spans="1:9" s="43" customFormat="1" x14ac:dyDescent="0.25">
      <c r="A120" s="44">
        <v>92</v>
      </c>
      <c r="B120" s="5" t="s">
        <v>360</v>
      </c>
      <c r="C120" s="5" t="s">
        <v>37</v>
      </c>
      <c r="D120" s="5" t="s">
        <v>361</v>
      </c>
      <c r="E120" s="5" t="s">
        <v>362</v>
      </c>
      <c r="F120" s="6">
        <v>50000000</v>
      </c>
      <c r="G120" s="5">
        <v>7</v>
      </c>
      <c r="H120" s="5" t="s">
        <v>60</v>
      </c>
      <c r="I120" s="5">
        <v>4</v>
      </c>
    </row>
    <row r="121" spans="1:9" s="43" customFormat="1" x14ac:dyDescent="0.25">
      <c r="A121" s="44">
        <v>70</v>
      </c>
      <c r="B121" s="5" t="s">
        <v>363</v>
      </c>
      <c r="C121" s="5" t="s">
        <v>15</v>
      </c>
      <c r="D121" s="5" t="s">
        <v>76</v>
      </c>
      <c r="E121" s="5" t="s">
        <v>3</v>
      </c>
      <c r="F121" s="6">
        <v>40000000</v>
      </c>
      <c r="G121" s="5">
        <v>6</v>
      </c>
      <c r="H121" s="5" t="s">
        <v>34</v>
      </c>
      <c r="I121" s="5">
        <v>5</v>
      </c>
    </row>
    <row r="122" spans="1:9" s="43" customFormat="1" x14ac:dyDescent="0.25">
      <c r="A122" s="44">
        <v>126</v>
      </c>
      <c r="B122" s="5" t="s">
        <v>364</v>
      </c>
      <c r="C122" s="5" t="s">
        <v>89</v>
      </c>
      <c r="D122" s="5" t="s">
        <v>365</v>
      </c>
      <c r="E122" s="5" t="s">
        <v>10</v>
      </c>
      <c r="F122" s="6">
        <v>30000000</v>
      </c>
      <c r="G122" s="5">
        <v>3</v>
      </c>
      <c r="H122" s="5" t="s">
        <v>34</v>
      </c>
      <c r="I122" s="5">
        <v>5</v>
      </c>
    </row>
    <row r="123" spans="1:9" s="43" customFormat="1" x14ac:dyDescent="0.25">
      <c r="A123" s="44">
        <v>39</v>
      </c>
      <c r="B123" s="5" t="s">
        <v>366</v>
      </c>
      <c r="C123" s="5" t="s">
        <v>82</v>
      </c>
      <c r="D123" s="5" t="s">
        <v>73</v>
      </c>
      <c r="E123" s="5" t="s">
        <v>83</v>
      </c>
      <c r="F123" s="6">
        <v>45000000</v>
      </c>
      <c r="G123" s="5">
        <v>12</v>
      </c>
      <c r="H123" s="5" t="s">
        <v>35</v>
      </c>
      <c r="I123" s="5">
        <v>5</v>
      </c>
    </row>
    <row r="124" spans="1:9" s="43" customFormat="1" x14ac:dyDescent="0.25">
      <c r="A124" s="44">
        <v>114</v>
      </c>
      <c r="B124" s="5" t="s">
        <v>367</v>
      </c>
      <c r="C124" s="5" t="s">
        <v>368</v>
      </c>
      <c r="D124" s="5" t="s">
        <v>369</v>
      </c>
      <c r="E124" s="5" t="s">
        <v>0</v>
      </c>
      <c r="F124" s="6">
        <v>4000000</v>
      </c>
      <c r="G124" s="5">
        <v>9</v>
      </c>
      <c r="H124" s="5">
        <v>0</v>
      </c>
      <c r="I124" s="5">
        <v>4</v>
      </c>
    </row>
    <row r="125" spans="1:9" s="43" customFormat="1" x14ac:dyDescent="0.25">
      <c r="A125" s="44">
        <v>72</v>
      </c>
      <c r="B125" s="5" t="s">
        <v>370</v>
      </c>
      <c r="C125" s="5" t="s">
        <v>45</v>
      </c>
      <c r="D125" s="5" t="s">
        <v>371</v>
      </c>
      <c r="E125" s="5" t="s">
        <v>59</v>
      </c>
      <c r="F125" s="6">
        <v>15000000</v>
      </c>
      <c r="G125" s="5">
        <v>3</v>
      </c>
      <c r="H125" s="5" t="s">
        <v>34</v>
      </c>
      <c r="I125" s="5">
        <v>4</v>
      </c>
    </row>
    <row r="126" spans="1:9" s="43" customFormat="1" x14ac:dyDescent="0.25">
      <c r="A126" s="44">
        <v>99</v>
      </c>
      <c r="B126" s="5" t="s">
        <v>372</v>
      </c>
      <c r="C126" s="5" t="s">
        <v>45</v>
      </c>
      <c r="D126" s="5" t="s">
        <v>373</v>
      </c>
      <c r="E126" s="5" t="s">
        <v>59</v>
      </c>
      <c r="F126" s="6">
        <v>15000000</v>
      </c>
      <c r="G126" s="5">
        <v>3</v>
      </c>
      <c r="H126" s="5" t="s">
        <v>34</v>
      </c>
      <c r="I126" s="5">
        <v>4</v>
      </c>
    </row>
    <row r="127" spans="1:9" s="43" customFormat="1" x14ac:dyDescent="0.25">
      <c r="A127" s="44">
        <v>82</v>
      </c>
      <c r="B127" s="5" t="s">
        <v>374</v>
      </c>
      <c r="C127" s="5" t="s">
        <v>36</v>
      </c>
      <c r="D127" s="5" t="s">
        <v>375</v>
      </c>
      <c r="E127" s="5" t="s">
        <v>0</v>
      </c>
      <c r="F127" s="6">
        <v>35000000</v>
      </c>
      <c r="G127" s="5">
        <v>9</v>
      </c>
      <c r="H127" s="5" t="s">
        <v>62</v>
      </c>
      <c r="I127" s="5">
        <v>5</v>
      </c>
    </row>
    <row r="128" spans="1:9" s="43" customFormat="1" x14ac:dyDescent="0.25">
      <c r="A128" s="44">
        <v>56</v>
      </c>
      <c r="B128" s="5" t="s">
        <v>376</v>
      </c>
      <c r="C128" s="5" t="s">
        <v>36</v>
      </c>
      <c r="D128" s="5" t="s">
        <v>377</v>
      </c>
      <c r="E128" s="5" t="s">
        <v>0</v>
      </c>
      <c r="F128" s="6">
        <v>50000000</v>
      </c>
      <c r="G128" s="5">
        <v>9</v>
      </c>
      <c r="H128" s="5" t="s">
        <v>62</v>
      </c>
      <c r="I128" s="5">
        <v>5</v>
      </c>
    </row>
    <row r="129" spans="1:9" s="43" customFormat="1" x14ac:dyDescent="0.25">
      <c r="A129" s="44">
        <v>73</v>
      </c>
      <c r="B129" s="5" t="s">
        <v>378</v>
      </c>
      <c r="C129" s="5" t="s">
        <v>11</v>
      </c>
      <c r="D129" s="5" t="s">
        <v>379</v>
      </c>
      <c r="E129" s="5" t="s">
        <v>39</v>
      </c>
      <c r="F129" s="6">
        <v>50000000</v>
      </c>
      <c r="G129" s="5">
        <v>6</v>
      </c>
      <c r="H129" s="5" t="s">
        <v>60</v>
      </c>
      <c r="I129" s="5">
        <v>5</v>
      </c>
    </row>
    <row r="130" spans="1:9" s="43" customFormat="1" x14ac:dyDescent="0.25">
      <c r="A130" s="44">
        <v>21</v>
      </c>
      <c r="B130" s="5" t="s">
        <v>380</v>
      </c>
      <c r="C130" s="5" t="s">
        <v>15</v>
      </c>
      <c r="D130" s="5" t="s">
        <v>381</v>
      </c>
      <c r="E130" s="5" t="s">
        <v>382</v>
      </c>
      <c r="F130" s="6">
        <v>50000000</v>
      </c>
      <c r="G130" s="5">
        <v>7</v>
      </c>
      <c r="H130" s="5" t="s">
        <v>60</v>
      </c>
      <c r="I130" s="5">
        <v>5</v>
      </c>
    </row>
    <row r="131" spans="1:9" s="43" customFormat="1" x14ac:dyDescent="0.25">
      <c r="A131" s="44">
        <v>122</v>
      </c>
      <c r="B131" s="5" t="s">
        <v>383</v>
      </c>
      <c r="C131" s="5" t="s">
        <v>15</v>
      </c>
      <c r="D131" s="5" t="s">
        <v>384</v>
      </c>
      <c r="E131" s="5" t="s">
        <v>1</v>
      </c>
      <c r="F131" s="6">
        <v>45000000</v>
      </c>
      <c r="G131" s="5">
        <v>3</v>
      </c>
      <c r="H131" s="5" t="s">
        <v>33</v>
      </c>
      <c r="I131" s="5">
        <v>5</v>
      </c>
    </row>
    <row r="132" spans="1:9" s="43" customFormat="1" x14ac:dyDescent="0.25">
      <c r="A132" s="44">
        <v>34</v>
      </c>
      <c r="B132" s="5" t="s">
        <v>385</v>
      </c>
      <c r="C132" s="5" t="s">
        <v>386</v>
      </c>
      <c r="D132" s="5" t="s">
        <v>387</v>
      </c>
      <c r="E132" s="5" t="s">
        <v>388</v>
      </c>
      <c r="F132" s="6">
        <v>25000000</v>
      </c>
      <c r="G132" s="5">
        <v>8</v>
      </c>
      <c r="H132" s="5" t="s">
        <v>35</v>
      </c>
      <c r="I132" s="5">
        <v>4</v>
      </c>
    </row>
    <row r="133" spans="1:9" s="43" customFormat="1" x14ac:dyDescent="0.25">
      <c r="A133" s="44">
        <v>2</v>
      </c>
      <c r="B133" s="5" t="s">
        <v>389</v>
      </c>
      <c r="C133" s="5" t="s">
        <v>37</v>
      </c>
      <c r="D133" s="5" t="s">
        <v>80</v>
      </c>
      <c r="E133" s="5" t="s">
        <v>81</v>
      </c>
      <c r="F133" s="6">
        <v>35000000</v>
      </c>
      <c r="G133" s="5">
        <v>7</v>
      </c>
      <c r="H133" s="5" t="s">
        <v>60</v>
      </c>
      <c r="I133" s="5">
        <v>4</v>
      </c>
    </row>
    <row r="134" spans="1:9" s="43" customFormat="1" ht="17.25" x14ac:dyDescent="0.25">
      <c r="A134" s="44">
        <v>15</v>
      </c>
      <c r="B134" s="5" t="s">
        <v>390</v>
      </c>
      <c r="C134" s="5" t="s">
        <v>12</v>
      </c>
      <c r="D134" s="5" t="s">
        <v>391</v>
      </c>
      <c r="E134" s="5" t="s">
        <v>392</v>
      </c>
      <c r="F134" s="6" t="s">
        <v>106</v>
      </c>
      <c r="G134" s="5">
        <v>9</v>
      </c>
      <c r="H134" s="5" t="s">
        <v>90</v>
      </c>
      <c r="I134" s="5">
        <v>5</v>
      </c>
    </row>
    <row r="135" spans="1:9" s="43" customFormat="1" x14ac:dyDescent="0.25">
      <c r="A135" s="44">
        <v>36</v>
      </c>
      <c r="B135" s="5" t="s">
        <v>393</v>
      </c>
      <c r="C135" s="5" t="s">
        <v>36</v>
      </c>
      <c r="D135" s="5" t="s">
        <v>61</v>
      </c>
      <c r="E135" s="5" t="s">
        <v>0</v>
      </c>
      <c r="F135" s="6">
        <v>43000000</v>
      </c>
      <c r="G135" s="5">
        <v>9</v>
      </c>
      <c r="H135" s="5" t="s">
        <v>62</v>
      </c>
      <c r="I135" s="5">
        <v>5</v>
      </c>
    </row>
    <row r="136" spans="1:9" s="43" customFormat="1" x14ac:dyDescent="0.25">
      <c r="A136" s="45">
        <v>38</v>
      </c>
      <c r="B136" s="7" t="s">
        <v>394</v>
      </c>
      <c r="C136" s="7" t="s">
        <v>38</v>
      </c>
      <c r="D136" s="7" t="s">
        <v>68</v>
      </c>
      <c r="E136" s="7" t="s">
        <v>39</v>
      </c>
      <c r="F136" s="8">
        <v>100000000</v>
      </c>
      <c r="G136" s="7" t="s">
        <v>106</v>
      </c>
      <c r="H136" s="7" t="s">
        <v>106</v>
      </c>
      <c r="I136" s="7">
        <v>5</v>
      </c>
    </row>
    <row r="137" spans="1:9" s="43" customFormat="1" x14ac:dyDescent="0.25">
      <c r="A137" s="44">
        <v>119</v>
      </c>
      <c r="B137" s="5" t="s">
        <v>395</v>
      </c>
      <c r="C137" s="5" t="s">
        <v>85</v>
      </c>
      <c r="D137" s="5" t="s">
        <v>88</v>
      </c>
      <c r="E137" s="5" t="s">
        <v>10</v>
      </c>
      <c r="F137" s="6">
        <v>25000000</v>
      </c>
      <c r="G137" s="5">
        <v>3</v>
      </c>
      <c r="H137" s="5" t="s">
        <v>60</v>
      </c>
      <c r="I137" s="5">
        <v>4</v>
      </c>
    </row>
    <row r="138" spans="1:9" s="43" customFormat="1" x14ac:dyDescent="0.25">
      <c r="A138" s="45">
        <v>51</v>
      </c>
      <c r="B138" s="7" t="s">
        <v>396</v>
      </c>
      <c r="C138" s="7" t="s">
        <v>13</v>
      </c>
      <c r="D138" s="7" t="s">
        <v>397</v>
      </c>
      <c r="E138" s="7" t="s">
        <v>398</v>
      </c>
      <c r="F138" s="8">
        <v>50000000</v>
      </c>
      <c r="G138" s="7" t="s">
        <v>106</v>
      </c>
      <c r="H138" s="7" t="s">
        <v>106</v>
      </c>
      <c r="I138" s="7">
        <v>5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87CB-BCD2-4CDD-AE96-4DBA25C9BBFF}">
  <dimension ref="A1:J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140625" bestFit="1" customWidth="1"/>
  </cols>
  <sheetData>
    <row r="1" spans="1:10" x14ac:dyDescent="0.25">
      <c r="A1" t="s">
        <v>52</v>
      </c>
    </row>
    <row r="2" spans="1:10" s="4" customFormat="1" x14ac:dyDescent="0.25">
      <c r="A2" s="1" t="s">
        <v>55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3" t="s">
        <v>30</v>
      </c>
      <c r="J2" s="2" t="s">
        <v>51</v>
      </c>
    </row>
    <row r="3" spans="1:10" s="43" customFormat="1" x14ac:dyDescent="0.25">
      <c r="A3" s="44">
        <v>117</v>
      </c>
      <c r="B3" s="5" t="s">
        <v>101</v>
      </c>
      <c r="C3" s="5" t="s">
        <v>89</v>
      </c>
      <c r="D3" s="5" t="s">
        <v>102</v>
      </c>
      <c r="E3" s="5" t="s">
        <v>10</v>
      </c>
      <c r="F3" s="6">
        <v>50000000</v>
      </c>
      <c r="G3" s="5">
        <v>3</v>
      </c>
      <c r="H3" s="5" t="s">
        <v>60</v>
      </c>
      <c r="I3" s="5">
        <v>5</v>
      </c>
      <c r="J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4" spans="1:10" s="43" customFormat="1" x14ac:dyDescent="0.25">
      <c r="A4" s="44">
        <v>95</v>
      </c>
      <c r="B4" s="5" t="s">
        <v>103</v>
      </c>
      <c r="C4" s="5" t="s">
        <v>36</v>
      </c>
      <c r="D4" s="5" t="s">
        <v>104</v>
      </c>
      <c r="E4" s="5" t="s">
        <v>0</v>
      </c>
      <c r="F4" s="6">
        <v>35000000</v>
      </c>
      <c r="G4" s="5">
        <v>9</v>
      </c>
      <c r="H4" s="5" t="s">
        <v>62</v>
      </c>
      <c r="I4" s="5">
        <v>5</v>
      </c>
      <c r="J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" spans="1:10" s="43" customFormat="1" x14ac:dyDescent="0.25">
      <c r="A5" s="45">
        <v>35</v>
      </c>
      <c r="B5" s="7" t="s">
        <v>105</v>
      </c>
      <c r="C5" s="7" t="s">
        <v>48</v>
      </c>
      <c r="D5" s="7" t="s">
        <v>49</v>
      </c>
      <c r="E5" s="7" t="s">
        <v>50</v>
      </c>
      <c r="F5" s="8">
        <v>80000000</v>
      </c>
      <c r="G5" s="7" t="s">
        <v>106</v>
      </c>
      <c r="H5" s="7" t="s">
        <v>106</v>
      </c>
      <c r="I5" s="7">
        <v>5</v>
      </c>
      <c r="J5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6" spans="1:10" s="43" customFormat="1" x14ac:dyDescent="0.25">
      <c r="A6" s="45">
        <v>118</v>
      </c>
      <c r="B6" s="7" t="s">
        <v>107</v>
      </c>
      <c r="C6" s="7" t="s">
        <v>13</v>
      </c>
      <c r="D6" s="7" t="s">
        <v>108</v>
      </c>
      <c r="E6" s="7" t="s">
        <v>109</v>
      </c>
      <c r="F6" s="8">
        <v>100000000</v>
      </c>
      <c r="G6" s="7" t="s">
        <v>106</v>
      </c>
      <c r="H6" s="7" t="s">
        <v>106</v>
      </c>
      <c r="I6" s="7">
        <v>5</v>
      </c>
      <c r="J6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7" spans="1:10" s="43" customFormat="1" x14ac:dyDescent="0.25">
      <c r="A7" s="44">
        <v>98</v>
      </c>
      <c r="B7" s="5" t="s">
        <v>110</v>
      </c>
      <c r="C7" s="5" t="s">
        <v>4</v>
      </c>
      <c r="D7" s="5" t="s">
        <v>77</v>
      </c>
      <c r="E7" s="5" t="s">
        <v>5</v>
      </c>
      <c r="F7" s="6">
        <v>45000000</v>
      </c>
      <c r="G7" s="5">
        <v>7</v>
      </c>
      <c r="H7" s="5" t="s">
        <v>60</v>
      </c>
      <c r="I7" s="5">
        <v>4</v>
      </c>
      <c r="J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" spans="1:10" s="43" customFormat="1" x14ac:dyDescent="0.25">
      <c r="A8" s="44">
        <v>107</v>
      </c>
      <c r="B8" s="5" t="s">
        <v>111</v>
      </c>
      <c r="C8" s="5" t="s">
        <v>4</v>
      </c>
      <c r="D8" s="5" t="s">
        <v>75</v>
      </c>
      <c r="E8" s="5" t="s">
        <v>5</v>
      </c>
      <c r="F8" s="6">
        <v>30000000</v>
      </c>
      <c r="G8" s="5">
        <v>7</v>
      </c>
      <c r="H8" s="5" t="s">
        <v>34</v>
      </c>
      <c r="I8" s="5">
        <v>4</v>
      </c>
      <c r="J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" spans="1:10" s="43" customFormat="1" x14ac:dyDescent="0.25">
      <c r="A9" s="45">
        <v>6</v>
      </c>
      <c r="B9" s="7" t="s">
        <v>112</v>
      </c>
      <c r="C9" s="7" t="s">
        <v>13</v>
      </c>
      <c r="D9" s="7" t="s">
        <v>113</v>
      </c>
      <c r="E9" s="7" t="s">
        <v>43</v>
      </c>
      <c r="F9" s="8">
        <v>65000000</v>
      </c>
      <c r="G9" s="7" t="s">
        <v>106</v>
      </c>
      <c r="H9" s="7" t="s">
        <v>106</v>
      </c>
      <c r="I9" s="7">
        <v>5</v>
      </c>
      <c r="J9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10" spans="1:10" s="43" customFormat="1" ht="17.25" x14ac:dyDescent="0.25">
      <c r="A10" s="44">
        <v>83</v>
      </c>
      <c r="B10" s="5" t="s">
        <v>114</v>
      </c>
      <c r="C10" s="5" t="s">
        <v>6</v>
      </c>
      <c r="D10" s="5" t="s">
        <v>115</v>
      </c>
      <c r="E10" s="5" t="s">
        <v>116</v>
      </c>
      <c r="F10" s="6" t="s">
        <v>106</v>
      </c>
      <c r="G10" s="5">
        <v>7</v>
      </c>
      <c r="H10" s="5" t="s">
        <v>60</v>
      </c>
      <c r="I10" s="5">
        <v>4</v>
      </c>
      <c r="J1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" spans="1:10" s="43" customFormat="1" x14ac:dyDescent="0.25">
      <c r="A11" s="44">
        <v>28</v>
      </c>
      <c r="B11" s="5" t="s">
        <v>117</v>
      </c>
      <c r="C11" s="5" t="s">
        <v>84</v>
      </c>
      <c r="D11" s="5" t="s">
        <v>118</v>
      </c>
      <c r="E11" s="5" t="s">
        <v>5</v>
      </c>
      <c r="F11" s="6">
        <v>35000000</v>
      </c>
      <c r="G11" s="5">
        <v>7</v>
      </c>
      <c r="H11" s="5" t="s">
        <v>34</v>
      </c>
      <c r="I11" s="5">
        <v>5</v>
      </c>
      <c r="J1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2" spans="1:10" s="43" customFormat="1" x14ac:dyDescent="0.25">
      <c r="A12" s="44">
        <v>18</v>
      </c>
      <c r="B12" s="5" t="s">
        <v>119</v>
      </c>
      <c r="C12" s="5" t="s">
        <v>79</v>
      </c>
      <c r="D12" s="5" t="s">
        <v>120</v>
      </c>
      <c r="E12" s="5" t="s">
        <v>121</v>
      </c>
      <c r="F12" s="6">
        <v>21000000</v>
      </c>
      <c r="G12" s="5">
        <v>6</v>
      </c>
      <c r="H12" s="5" t="s">
        <v>60</v>
      </c>
      <c r="I12" s="5">
        <v>4</v>
      </c>
      <c r="J1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3" spans="1:10" s="43" customFormat="1" x14ac:dyDescent="0.25">
      <c r="A13" s="44">
        <v>65</v>
      </c>
      <c r="B13" s="5" t="s">
        <v>122</v>
      </c>
      <c r="C13" s="5" t="s">
        <v>123</v>
      </c>
      <c r="D13" s="5" t="s">
        <v>124</v>
      </c>
      <c r="E13" s="5" t="s">
        <v>125</v>
      </c>
      <c r="F13" s="6">
        <v>30000000</v>
      </c>
      <c r="G13" s="5">
        <v>3</v>
      </c>
      <c r="H13" s="5" t="s">
        <v>60</v>
      </c>
      <c r="I13" s="5">
        <v>4</v>
      </c>
      <c r="J1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4" spans="1:10" s="43" customFormat="1" ht="17.25" x14ac:dyDescent="0.25">
      <c r="A14" s="44">
        <v>136</v>
      </c>
      <c r="B14" s="5" t="s">
        <v>126</v>
      </c>
      <c r="C14" s="5" t="s">
        <v>127</v>
      </c>
      <c r="D14" s="5" t="s">
        <v>128</v>
      </c>
      <c r="E14" s="5" t="s">
        <v>129</v>
      </c>
      <c r="F14" s="6" t="s">
        <v>106</v>
      </c>
      <c r="G14" s="5">
        <v>7</v>
      </c>
      <c r="H14" s="5" t="s">
        <v>60</v>
      </c>
      <c r="I14" s="5">
        <v>5</v>
      </c>
      <c r="J1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5" spans="1:10" s="43" customFormat="1" x14ac:dyDescent="0.25">
      <c r="A15" s="44">
        <v>57</v>
      </c>
      <c r="B15" s="5" t="s">
        <v>130</v>
      </c>
      <c r="C15" s="5" t="s">
        <v>131</v>
      </c>
      <c r="D15" s="5" t="s">
        <v>132</v>
      </c>
      <c r="E15" s="5" t="s">
        <v>14</v>
      </c>
      <c r="F15" s="6">
        <v>45000000</v>
      </c>
      <c r="G15" s="5">
        <v>6</v>
      </c>
      <c r="H15" s="5" t="s">
        <v>60</v>
      </c>
      <c r="I15" s="5">
        <v>5</v>
      </c>
      <c r="J1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6" spans="1:10" s="43" customFormat="1" ht="17.25" x14ac:dyDescent="0.25">
      <c r="A16" s="44">
        <v>31</v>
      </c>
      <c r="B16" s="5" t="s">
        <v>133</v>
      </c>
      <c r="C16" s="5" t="s">
        <v>9</v>
      </c>
      <c r="D16" s="5" t="s">
        <v>78</v>
      </c>
      <c r="E16" s="5" t="s">
        <v>134</v>
      </c>
      <c r="F16" s="6" t="s">
        <v>106</v>
      </c>
      <c r="G16" s="5">
        <v>7</v>
      </c>
      <c r="H16" s="5" t="s">
        <v>60</v>
      </c>
      <c r="I16" s="5">
        <v>4</v>
      </c>
      <c r="J1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7" spans="1:10" s="43" customFormat="1" x14ac:dyDescent="0.25">
      <c r="A17" s="44">
        <v>133</v>
      </c>
      <c r="B17" s="5" t="s">
        <v>135</v>
      </c>
      <c r="C17" s="5" t="s">
        <v>71</v>
      </c>
      <c r="D17" s="5" t="s">
        <v>136</v>
      </c>
      <c r="E17" s="5" t="s">
        <v>5</v>
      </c>
      <c r="F17" s="6">
        <v>29300000</v>
      </c>
      <c r="G17" s="5">
        <v>7</v>
      </c>
      <c r="H17" s="5" t="s">
        <v>60</v>
      </c>
      <c r="I17" s="5">
        <v>5</v>
      </c>
      <c r="J1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8" spans="1:10" s="43" customFormat="1" x14ac:dyDescent="0.25">
      <c r="A18" s="44">
        <v>50</v>
      </c>
      <c r="B18" s="5" t="s">
        <v>137</v>
      </c>
      <c r="C18" s="5" t="s">
        <v>71</v>
      </c>
      <c r="D18" s="5" t="s">
        <v>138</v>
      </c>
      <c r="E18" s="5" t="s">
        <v>5</v>
      </c>
      <c r="F18" s="6">
        <v>45000000</v>
      </c>
      <c r="G18" s="5">
        <v>7</v>
      </c>
      <c r="H18" s="5" t="s">
        <v>60</v>
      </c>
      <c r="I18" s="5">
        <v>5</v>
      </c>
      <c r="J1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9" spans="1:10" s="43" customFormat="1" x14ac:dyDescent="0.25">
      <c r="A19" s="44">
        <v>61</v>
      </c>
      <c r="B19" s="5" t="s">
        <v>139</v>
      </c>
      <c r="C19" s="5" t="s">
        <v>71</v>
      </c>
      <c r="D19" s="5" t="s">
        <v>140</v>
      </c>
      <c r="E19" s="5" t="s">
        <v>5</v>
      </c>
      <c r="F19" s="6">
        <v>24800000</v>
      </c>
      <c r="G19" s="5">
        <v>7</v>
      </c>
      <c r="H19" s="5" t="s">
        <v>60</v>
      </c>
      <c r="I19" s="5">
        <v>5</v>
      </c>
      <c r="J1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20" spans="1:10" s="43" customFormat="1" x14ac:dyDescent="0.25">
      <c r="A20" s="44">
        <v>130</v>
      </c>
      <c r="B20" s="5" t="s">
        <v>141</v>
      </c>
      <c r="C20" s="5" t="s">
        <v>40</v>
      </c>
      <c r="D20" s="5" t="s">
        <v>142</v>
      </c>
      <c r="E20" s="5" t="s">
        <v>46</v>
      </c>
      <c r="F20" s="6">
        <v>38100000</v>
      </c>
      <c r="G20" s="5">
        <v>3</v>
      </c>
      <c r="H20" s="5" t="s">
        <v>60</v>
      </c>
      <c r="I20" s="5">
        <v>4</v>
      </c>
      <c r="J2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21" spans="1:10" s="43" customFormat="1" x14ac:dyDescent="0.25">
      <c r="A21" s="44">
        <v>9</v>
      </c>
      <c r="B21" s="5" t="s">
        <v>143</v>
      </c>
      <c r="C21" s="5" t="s">
        <v>40</v>
      </c>
      <c r="D21" s="5" t="s">
        <v>144</v>
      </c>
      <c r="E21" s="5" t="s">
        <v>46</v>
      </c>
      <c r="F21" s="6">
        <v>39000000</v>
      </c>
      <c r="G21" s="5">
        <v>3</v>
      </c>
      <c r="H21" s="5" t="s">
        <v>60</v>
      </c>
      <c r="I21" s="5">
        <v>4</v>
      </c>
      <c r="J2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22" spans="1:10" s="43" customFormat="1" x14ac:dyDescent="0.25">
      <c r="A22" s="44">
        <v>13</v>
      </c>
      <c r="B22" s="5" t="s">
        <v>145</v>
      </c>
      <c r="C22" s="5" t="s">
        <v>79</v>
      </c>
      <c r="D22" s="5" t="s">
        <v>146</v>
      </c>
      <c r="E22" s="5" t="s">
        <v>3</v>
      </c>
      <c r="F22" s="6">
        <v>50000000</v>
      </c>
      <c r="G22" s="5">
        <v>6</v>
      </c>
      <c r="H22" s="5" t="s">
        <v>90</v>
      </c>
      <c r="I22" s="5">
        <v>4</v>
      </c>
      <c r="J2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23" spans="1:10" s="43" customFormat="1" x14ac:dyDescent="0.25">
      <c r="A23" s="44">
        <v>100</v>
      </c>
      <c r="B23" s="5" t="s">
        <v>147</v>
      </c>
      <c r="C23" s="5" t="s">
        <v>148</v>
      </c>
      <c r="D23" s="5" t="s">
        <v>149</v>
      </c>
      <c r="E23" s="5" t="s">
        <v>3</v>
      </c>
      <c r="F23" s="6">
        <v>12000000</v>
      </c>
      <c r="G23" s="5">
        <v>6</v>
      </c>
      <c r="H23" s="5" t="s">
        <v>35</v>
      </c>
      <c r="I23" s="5">
        <v>5</v>
      </c>
      <c r="J2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24" spans="1:10" s="43" customFormat="1" x14ac:dyDescent="0.25">
      <c r="A24" s="44">
        <v>53</v>
      </c>
      <c r="B24" s="5" t="s">
        <v>150</v>
      </c>
      <c r="C24" s="5" t="s">
        <v>79</v>
      </c>
      <c r="D24" s="5" t="s">
        <v>151</v>
      </c>
      <c r="E24" s="5" t="s">
        <v>3</v>
      </c>
      <c r="F24" s="6">
        <v>50000000</v>
      </c>
      <c r="G24" s="5">
        <v>6</v>
      </c>
      <c r="H24" s="5" t="s">
        <v>90</v>
      </c>
      <c r="I24" s="5">
        <v>4</v>
      </c>
      <c r="J2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25" spans="1:10" s="43" customFormat="1" x14ac:dyDescent="0.25">
      <c r="A25" s="45">
        <v>104</v>
      </c>
      <c r="B25" s="7" t="s">
        <v>152</v>
      </c>
      <c r="C25" s="7" t="s">
        <v>153</v>
      </c>
      <c r="D25" s="7" t="s">
        <v>154</v>
      </c>
      <c r="E25" s="7" t="s">
        <v>155</v>
      </c>
      <c r="F25" s="8">
        <v>100000000</v>
      </c>
      <c r="G25" s="7" t="s">
        <v>106</v>
      </c>
      <c r="H25" s="7" t="s">
        <v>106</v>
      </c>
      <c r="I25" s="7">
        <v>5</v>
      </c>
      <c r="J25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26" spans="1:10" s="43" customFormat="1" x14ac:dyDescent="0.25">
      <c r="A26" s="44">
        <v>106</v>
      </c>
      <c r="B26" s="5" t="s">
        <v>156</v>
      </c>
      <c r="C26" s="5" t="s">
        <v>22</v>
      </c>
      <c r="D26" s="5" t="s">
        <v>93</v>
      </c>
      <c r="E26" s="5" t="s">
        <v>3</v>
      </c>
      <c r="F26" s="6">
        <v>40000000</v>
      </c>
      <c r="G26" s="5">
        <v>6</v>
      </c>
      <c r="H26" s="5" t="s">
        <v>60</v>
      </c>
      <c r="I26" s="5">
        <v>5</v>
      </c>
      <c r="J2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27" spans="1:10" s="43" customFormat="1" x14ac:dyDescent="0.25">
      <c r="A27" s="44">
        <v>131</v>
      </c>
      <c r="B27" s="5" t="s">
        <v>157</v>
      </c>
      <c r="C27" s="5" t="s">
        <v>79</v>
      </c>
      <c r="D27" s="5" t="s">
        <v>158</v>
      </c>
      <c r="E27" s="5" t="s">
        <v>121</v>
      </c>
      <c r="F27" s="6">
        <v>29000000</v>
      </c>
      <c r="G27" s="5">
        <v>6</v>
      </c>
      <c r="H27" s="5" t="s">
        <v>60</v>
      </c>
      <c r="I27" s="5">
        <v>4</v>
      </c>
      <c r="J2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28" spans="1:10" s="43" customFormat="1" x14ac:dyDescent="0.25">
      <c r="A28" s="45">
        <v>22</v>
      </c>
      <c r="B28" s="7" t="s">
        <v>159</v>
      </c>
      <c r="C28" s="7" t="s">
        <v>13</v>
      </c>
      <c r="D28" s="7" t="s">
        <v>160</v>
      </c>
      <c r="E28" s="7" t="s">
        <v>161</v>
      </c>
      <c r="F28" s="8">
        <v>100000000</v>
      </c>
      <c r="G28" s="7" t="s">
        <v>106</v>
      </c>
      <c r="H28" s="7" t="s">
        <v>106</v>
      </c>
      <c r="I28" s="7">
        <v>5</v>
      </c>
      <c r="J28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29" spans="1:10" s="43" customFormat="1" x14ac:dyDescent="0.25">
      <c r="A29" s="44">
        <v>135</v>
      </c>
      <c r="B29" s="5" t="s">
        <v>162</v>
      </c>
      <c r="C29" s="5" t="s">
        <v>131</v>
      </c>
      <c r="D29" s="5" t="s">
        <v>163</v>
      </c>
      <c r="E29" s="5" t="s">
        <v>3</v>
      </c>
      <c r="F29" s="6">
        <v>30000000</v>
      </c>
      <c r="G29" s="5">
        <v>6</v>
      </c>
      <c r="H29" s="5" t="s">
        <v>60</v>
      </c>
      <c r="I29" s="5">
        <v>5</v>
      </c>
      <c r="J2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0" spans="1:10" s="43" customFormat="1" x14ac:dyDescent="0.25">
      <c r="A30" s="44">
        <v>102</v>
      </c>
      <c r="B30" s="5" t="s">
        <v>164</v>
      </c>
      <c r="C30" s="5" t="s">
        <v>131</v>
      </c>
      <c r="D30" s="5" t="s">
        <v>165</v>
      </c>
      <c r="E30" s="5" t="s">
        <v>3</v>
      </c>
      <c r="F30" s="6">
        <v>30000000</v>
      </c>
      <c r="G30" s="5">
        <v>6</v>
      </c>
      <c r="H30" s="5" t="s">
        <v>60</v>
      </c>
      <c r="I30" s="5">
        <v>5</v>
      </c>
      <c r="J3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1" spans="1:10" s="43" customFormat="1" x14ac:dyDescent="0.25">
      <c r="A31" s="44">
        <v>121</v>
      </c>
      <c r="B31" s="5" t="s">
        <v>166</v>
      </c>
      <c r="C31" s="5" t="s">
        <v>131</v>
      </c>
      <c r="D31" s="5" t="s">
        <v>167</v>
      </c>
      <c r="E31" s="5" t="s">
        <v>3</v>
      </c>
      <c r="F31" s="6">
        <v>30000000</v>
      </c>
      <c r="G31" s="5">
        <v>6</v>
      </c>
      <c r="H31" s="5" t="s">
        <v>60</v>
      </c>
      <c r="I31" s="5">
        <v>5</v>
      </c>
      <c r="J3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2" spans="1:10" s="43" customFormat="1" x14ac:dyDescent="0.25">
      <c r="A32" s="44">
        <v>62</v>
      </c>
      <c r="B32" s="5" t="s">
        <v>168</v>
      </c>
      <c r="C32" s="5" t="s">
        <v>131</v>
      </c>
      <c r="D32" s="5" t="s">
        <v>169</v>
      </c>
      <c r="E32" s="5" t="s">
        <v>170</v>
      </c>
      <c r="F32" s="6">
        <v>25000000</v>
      </c>
      <c r="G32" s="5">
        <v>6</v>
      </c>
      <c r="H32" s="5" t="s">
        <v>60</v>
      </c>
      <c r="I32" s="5">
        <v>5</v>
      </c>
      <c r="J3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3" spans="1:10" s="43" customFormat="1" x14ac:dyDescent="0.25">
      <c r="A33" s="44">
        <v>109</v>
      </c>
      <c r="B33" s="5" t="s">
        <v>171</v>
      </c>
      <c r="C33" s="5" t="s">
        <v>2</v>
      </c>
      <c r="D33" s="5" t="s">
        <v>172</v>
      </c>
      <c r="E33" s="5" t="s">
        <v>3</v>
      </c>
      <c r="F33" s="6">
        <v>38000000</v>
      </c>
      <c r="G33" s="5">
        <v>6</v>
      </c>
      <c r="H33" s="5" t="s">
        <v>60</v>
      </c>
      <c r="I33" s="5">
        <v>4</v>
      </c>
      <c r="J3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4" spans="1:10" s="43" customFormat="1" x14ac:dyDescent="0.25">
      <c r="A34" s="44">
        <v>27</v>
      </c>
      <c r="B34" s="5" t="s">
        <v>173</v>
      </c>
      <c r="C34" s="5" t="s">
        <v>2</v>
      </c>
      <c r="D34" s="5" t="s">
        <v>174</v>
      </c>
      <c r="E34" s="5" t="s">
        <v>3</v>
      </c>
      <c r="F34" s="6">
        <v>35000000</v>
      </c>
      <c r="G34" s="5">
        <v>6</v>
      </c>
      <c r="H34" s="5" t="s">
        <v>34</v>
      </c>
      <c r="I34" s="5">
        <v>4</v>
      </c>
      <c r="J3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35" spans="1:10" s="43" customFormat="1" x14ac:dyDescent="0.25">
      <c r="A35" s="44">
        <v>42</v>
      </c>
      <c r="B35" s="5" t="s">
        <v>175</v>
      </c>
      <c r="C35" s="5" t="s">
        <v>2</v>
      </c>
      <c r="D35" s="5" t="s">
        <v>176</v>
      </c>
      <c r="E35" s="5" t="s">
        <v>3</v>
      </c>
      <c r="F35" s="6">
        <v>7950000</v>
      </c>
      <c r="G35" s="5">
        <v>6</v>
      </c>
      <c r="H35" s="5" t="s">
        <v>60</v>
      </c>
      <c r="I35" s="5">
        <v>4</v>
      </c>
      <c r="J3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6" spans="1:10" s="43" customFormat="1" x14ac:dyDescent="0.25">
      <c r="A36" s="44">
        <v>63</v>
      </c>
      <c r="B36" s="5" t="s">
        <v>177</v>
      </c>
      <c r="C36" s="5" t="s">
        <v>131</v>
      </c>
      <c r="D36" s="5" t="s">
        <v>178</v>
      </c>
      <c r="E36" s="5" t="s">
        <v>3</v>
      </c>
      <c r="F36" s="6">
        <v>50000000</v>
      </c>
      <c r="G36" s="5">
        <v>6</v>
      </c>
      <c r="H36" s="5" t="s">
        <v>90</v>
      </c>
      <c r="I36" s="5">
        <v>5</v>
      </c>
      <c r="J3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37" spans="1:10" s="43" customFormat="1" x14ac:dyDescent="0.25">
      <c r="A37" s="44">
        <v>75</v>
      </c>
      <c r="B37" s="5" t="s">
        <v>179</v>
      </c>
      <c r="C37" s="5" t="s">
        <v>40</v>
      </c>
      <c r="D37" s="5" t="s">
        <v>180</v>
      </c>
      <c r="E37" s="5" t="s">
        <v>46</v>
      </c>
      <c r="F37" s="6">
        <v>25000000</v>
      </c>
      <c r="G37" s="5">
        <v>3</v>
      </c>
      <c r="H37" s="5" t="s">
        <v>60</v>
      </c>
      <c r="I37" s="5">
        <v>4</v>
      </c>
      <c r="J3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8" spans="1:10" s="43" customFormat="1" x14ac:dyDescent="0.25">
      <c r="A38" s="44">
        <v>58</v>
      </c>
      <c r="B38" s="5" t="s">
        <v>181</v>
      </c>
      <c r="C38" s="5" t="s">
        <v>182</v>
      </c>
      <c r="D38" s="5" t="s">
        <v>183</v>
      </c>
      <c r="E38" s="5" t="s">
        <v>184</v>
      </c>
      <c r="F38" s="6">
        <v>20000000</v>
      </c>
      <c r="G38" s="5">
        <v>4</v>
      </c>
      <c r="H38" s="5" t="s">
        <v>34</v>
      </c>
      <c r="I38" s="5">
        <v>4</v>
      </c>
      <c r="J3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39" spans="1:10" s="43" customFormat="1" x14ac:dyDescent="0.25">
      <c r="A39" s="44">
        <v>124</v>
      </c>
      <c r="B39" s="5" t="s">
        <v>185</v>
      </c>
      <c r="C39" s="5" t="s">
        <v>2</v>
      </c>
      <c r="D39" s="5" t="s">
        <v>186</v>
      </c>
      <c r="E39" s="5" t="s">
        <v>3</v>
      </c>
      <c r="F39" s="6">
        <v>30000000</v>
      </c>
      <c r="G39" s="5">
        <v>6</v>
      </c>
      <c r="H39" s="5" t="s">
        <v>60</v>
      </c>
      <c r="I39" s="5">
        <v>4</v>
      </c>
      <c r="J3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40" spans="1:10" s="43" customFormat="1" x14ac:dyDescent="0.25">
      <c r="A40" s="44">
        <v>97</v>
      </c>
      <c r="B40" s="5" t="s">
        <v>187</v>
      </c>
      <c r="C40" s="5" t="s">
        <v>18</v>
      </c>
      <c r="D40" s="5" t="s">
        <v>188</v>
      </c>
      <c r="E40" s="5" t="s">
        <v>19</v>
      </c>
      <c r="F40" s="6">
        <v>20000000</v>
      </c>
      <c r="G40" s="5">
        <v>8</v>
      </c>
      <c r="H40" s="5" t="s">
        <v>95</v>
      </c>
      <c r="I40" s="5">
        <v>5</v>
      </c>
      <c r="J4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41" spans="1:10" s="43" customFormat="1" x14ac:dyDescent="0.25">
      <c r="A41" s="44">
        <v>129</v>
      </c>
      <c r="B41" s="5" t="s">
        <v>189</v>
      </c>
      <c r="C41" s="5" t="s">
        <v>37</v>
      </c>
      <c r="D41" s="5" t="s">
        <v>190</v>
      </c>
      <c r="E41" s="5" t="s">
        <v>191</v>
      </c>
      <c r="F41" s="6">
        <v>50000000</v>
      </c>
      <c r="G41" s="5">
        <v>7</v>
      </c>
      <c r="H41" s="5" t="s">
        <v>60</v>
      </c>
      <c r="I41" s="5">
        <v>4</v>
      </c>
      <c r="J4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42" spans="1:10" s="43" customFormat="1" x14ac:dyDescent="0.25">
      <c r="A42" s="44">
        <v>41</v>
      </c>
      <c r="B42" s="5" t="s">
        <v>192</v>
      </c>
      <c r="C42" s="5" t="s">
        <v>131</v>
      </c>
      <c r="D42" s="5" t="s">
        <v>97</v>
      </c>
      <c r="E42" s="5" t="s">
        <v>3</v>
      </c>
      <c r="F42" s="6">
        <v>30000000</v>
      </c>
      <c r="G42" s="5">
        <v>6</v>
      </c>
      <c r="H42" s="5" t="s">
        <v>60</v>
      </c>
      <c r="I42" s="5">
        <v>5</v>
      </c>
      <c r="J4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43" spans="1:10" s="43" customFormat="1" x14ac:dyDescent="0.25">
      <c r="A43" s="44">
        <v>25</v>
      </c>
      <c r="B43" s="5" t="s">
        <v>193</v>
      </c>
      <c r="C43" s="5" t="s">
        <v>131</v>
      </c>
      <c r="D43" s="5" t="s">
        <v>98</v>
      </c>
      <c r="E43" s="5" t="s">
        <v>3</v>
      </c>
      <c r="F43" s="6">
        <v>50000000</v>
      </c>
      <c r="G43" s="5">
        <v>6</v>
      </c>
      <c r="H43" s="5" t="s">
        <v>60</v>
      </c>
      <c r="I43" s="5">
        <v>5</v>
      </c>
      <c r="J4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44" spans="1:10" s="43" customFormat="1" x14ac:dyDescent="0.25">
      <c r="A44" s="44">
        <v>26</v>
      </c>
      <c r="B44" s="5" t="s">
        <v>194</v>
      </c>
      <c r="C44" s="5" t="s">
        <v>131</v>
      </c>
      <c r="D44" s="5" t="s">
        <v>96</v>
      </c>
      <c r="E44" s="5" t="s">
        <v>3</v>
      </c>
      <c r="F44" s="6">
        <v>30000000</v>
      </c>
      <c r="G44" s="5">
        <v>6</v>
      </c>
      <c r="H44" s="5" t="s">
        <v>60</v>
      </c>
      <c r="I44" s="5">
        <v>5</v>
      </c>
      <c r="J4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45" spans="1:10" s="43" customFormat="1" x14ac:dyDescent="0.25">
      <c r="A45" s="44">
        <v>85</v>
      </c>
      <c r="B45" s="5" t="s">
        <v>195</v>
      </c>
      <c r="C45" s="5" t="s">
        <v>70</v>
      </c>
      <c r="D45" s="5" t="s">
        <v>196</v>
      </c>
      <c r="E45" s="5" t="s">
        <v>197</v>
      </c>
      <c r="F45" s="6">
        <v>45000000</v>
      </c>
      <c r="G45" s="5">
        <v>6</v>
      </c>
      <c r="H45" s="5" t="s">
        <v>34</v>
      </c>
      <c r="I45" s="5">
        <v>4</v>
      </c>
      <c r="J4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46" spans="1:10" s="43" customFormat="1" x14ac:dyDescent="0.25">
      <c r="A46" s="44">
        <v>115</v>
      </c>
      <c r="B46" s="5" t="s">
        <v>198</v>
      </c>
      <c r="C46" s="5" t="s">
        <v>15</v>
      </c>
      <c r="D46" s="5" t="s">
        <v>199</v>
      </c>
      <c r="E46" s="5" t="s">
        <v>200</v>
      </c>
      <c r="F46" s="6">
        <v>35000000</v>
      </c>
      <c r="G46" s="5">
        <v>12</v>
      </c>
      <c r="H46" s="5" t="s">
        <v>34</v>
      </c>
      <c r="I46" s="5">
        <v>5</v>
      </c>
      <c r="J4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47" spans="1:10" s="43" customFormat="1" x14ac:dyDescent="0.25">
      <c r="A47" s="44">
        <v>32</v>
      </c>
      <c r="B47" s="5" t="s">
        <v>201</v>
      </c>
      <c r="C47" s="5" t="s">
        <v>6</v>
      </c>
      <c r="D47" s="5" t="s">
        <v>202</v>
      </c>
      <c r="E47" s="5" t="s">
        <v>5</v>
      </c>
      <c r="F47" s="6">
        <v>25000000</v>
      </c>
      <c r="G47" s="5">
        <v>7</v>
      </c>
      <c r="H47" s="5" t="s">
        <v>90</v>
      </c>
      <c r="I47" s="5">
        <v>4</v>
      </c>
      <c r="J4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48" spans="1:10" s="43" customFormat="1" x14ac:dyDescent="0.25">
      <c r="A48" s="44">
        <v>54</v>
      </c>
      <c r="B48" s="5" t="s">
        <v>203</v>
      </c>
      <c r="C48" s="5" t="s">
        <v>79</v>
      </c>
      <c r="D48" s="5" t="s">
        <v>204</v>
      </c>
      <c r="E48" s="5" t="s">
        <v>63</v>
      </c>
      <c r="F48" s="6">
        <v>22700000</v>
      </c>
      <c r="G48" s="5">
        <v>6</v>
      </c>
      <c r="H48" s="5" t="s">
        <v>35</v>
      </c>
      <c r="I48" s="5">
        <v>4</v>
      </c>
      <c r="J4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49" spans="1:10" s="43" customFormat="1" x14ac:dyDescent="0.25">
      <c r="A49" s="44">
        <v>49</v>
      </c>
      <c r="B49" s="5" t="s">
        <v>205</v>
      </c>
      <c r="C49" s="5" t="s">
        <v>71</v>
      </c>
      <c r="D49" s="5" t="s">
        <v>206</v>
      </c>
      <c r="E49" s="5" t="s">
        <v>5</v>
      </c>
      <c r="F49" s="6">
        <v>40000000</v>
      </c>
      <c r="G49" s="5">
        <v>7</v>
      </c>
      <c r="H49" s="5" t="s">
        <v>60</v>
      </c>
      <c r="I49" s="5">
        <v>5</v>
      </c>
      <c r="J4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50" spans="1:10" s="43" customFormat="1" x14ac:dyDescent="0.25">
      <c r="A50" s="44">
        <v>19</v>
      </c>
      <c r="B50" s="5" t="s">
        <v>207</v>
      </c>
      <c r="C50" s="5" t="s">
        <v>70</v>
      </c>
      <c r="D50" s="5" t="s">
        <v>208</v>
      </c>
      <c r="E50" s="5" t="s">
        <v>197</v>
      </c>
      <c r="F50" s="6">
        <v>30000000</v>
      </c>
      <c r="G50" s="5">
        <v>6</v>
      </c>
      <c r="H50" s="5" t="s">
        <v>60</v>
      </c>
      <c r="I50" s="5">
        <v>4</v>
      </c>
      <c r="J5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51" spans="1:10" s="43" customFormat="1" x14ac:dyDescent="0.25">
      <c r="A51" s="45">
        <v>96</v>
      </c>
      <c r="B51" s="7" t="s">
        <v>209</v>
      </c>
      <c r="C51" s="7" t="s">
        <v>210</v>
      </c>
      <c r="D51" s="7" t="s">
        <v>154</v>
      </c>
      <c r="E51" s="7" t="s">
        <v>155</v>
      </c>
      <c r="F51" s="8">
        <v>100000000</v>
      </c>
      <c r="G51" s="7" t="s">
        <v>106</v>
      </c>
      <c r="H51" s="7" t="s">
        <v>106</v>
      </c>
      <c r="I51" s="7">
        <v>5</v>
      </c>
      <c r="J51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52" spans="1:10" s="43" customFormat="1" x14ac:dyDescent="0.25">
      <c r="A52" s="44">
        <v>52</v>
      </c>
      <c r="B52" s="5" t="s">
        <v>211</v>
      </c>
      <c r="C52" s="5" t="s">
        <v>36</v>
      </c>
      <c r="D52" s="5" t="s">
        <v>212</v>
      </c>
      <c r="E52" s="5" t="s">
        <v>0</v>
      </c>
      <c r="F52" s="6">
        <v>40000000</v>
      </c>
      <c r="G52" s="5">
        <v>9</v>
      </c>
      <c r="H52" s="5" t="s">
        <v>35</v>
      </c>
      <c r="I52" s="5">
        <v>5</v>
      </c>
      <c r="J5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3" spans="1:10" s="43" customFormat="1" x14ac:dyDescent="0.25">
      <c r="A53" s="44">
        <v>90</v>
      </c>
      <c r="B53" s="5" t="s">
        <v>213</v>
      </c>
      <c r="C53" s="5" t="s">
        <v>214</v>
      </c>
      <c r="D53" s="5" t="s">
        <v>215</v>
      </c>
      <c r="E53" s="5" t="s">
        <v>216</v>
      </c>
      <c r="F53" s="6">
        <v>40000000</v>
      </c>
      <c r="G53" s="5">
        <v>9</v>
      </c>
      <c r="H53" s="5" t="s">
        <v>95</v>
      </c>
      <c r="I53" s="5">
        <v>5</v>
      </c>
      <c r="J5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4" spans="1:10" s="43" customFormat="1" x14ac:dyDescent="0.25">
      <c r="A54" s="44">
        <v>123</v>
      </c>
      <c r="B54" s="5" t="s">
        <v>217</v>
      </c>
      <c r="C54" s="5" t="s">
        <v>16</v>
      </c>
      <c r="D54" s="5" t="s">
        <v>218</v>
      </c>
      <c r="E54" s="5" t="s">
        <v>17</v>
      </c>
      <c r="F54" s="6">
        <v>50000000</v>
      </c>
      <c r="G54" s="5">
        <v>7</v>
      </c>
      <c r="H54" s="5" t="s">
        <v>60</v>
      </c>
      <c r="I54" s="5">
        <v>5</v>
      </c>
      <c r="J5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55" spans="1:10" s="43" customFormat="1" x14ac:dyDescent="0.25">
      <c r="A55" s="44">
        <v>44</v>
      </c>
      <c r="B55" s="5" t="s">
        <v>219</v>
      </c>
      <c r="C55" s="5" t="s">
        <v>16</v>
      </c>
      <c r="D55" s="5" t="s">
        <v>94</v>
      </c>
      <c r="E55" s="5" t="s">
        <v>17</v>
      </c>
      <c r="F55" s="6">
        <v>40000000</v>
      </c>
      <c r="G55" s="5">
        <v>7</v>
      </c>
      <c r="H55" s="5" t="s">
        <v>60</v>
      </c>
      <c r="I55" s="5">
        <v>5</v>
      </c>
      <c r="J5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56" spans="1:10" s="43" customFormat="1" x14ac:dyDescent="0.25">
      <c r="A56" s="44">
        <v>20</v>
      </c>
      <c r="B56" s="5" t="s">
        <v>220</v>
      </c>
      <c r="C56" s="5" t="s">
        <v>37</v>
      </c>
      <c r="D56" s="5" t="s">
        <v>221</v>
      </c>
      <c r="E56" s="5" t="s">
        <v>17</v>
      </c>
      <c r="F56" s="6">
        <v>10000000</v>
      </c>
      <c r="G56" s="5">
        <v>7</v>
      </c>
      <c r="H56" s="5" t="s">
        <v>90</v>
      </c>
      <c r="I56" s="5">
        <v>4</v>
      </c>
      <c r="J5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57" spans="1:10" s="43" customFormat="1" x14ac:dyDescent="0.25">
      <c r="A57" s="44">
        <v>12</v>
      </c>
      <c r="B57" s="5" t="s">
        <v>222</v>
      </c>
      <c r="C57" s="5" t="s">
        <v>12</v>
      </c>
      <c r="D57" s="5" t="s">
        <v>223</v>
      </c>
      <c r="E57" s="5" t="s">
        <v>0</v>
      </c>
      <c r="F57" s="6">
        <v>27000000</v>
      </c>
      <c r="G57" s="5">
        <v>9</v>
      </c>
      <c r="H57" s="5" t="s">
        <v>62</v>
      </c>
      <c r="I57" s="5">
        <v>5</v>
      </c>
      <c r="J5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8" spans="1:10" s="43" customFormat="1" x14ac:dyDescent="0.25">
      <c r="A58" s="44">
        <v>79</v>
      </c>
      <c r="B58" s="5" t="s">
        <v>224</v>
      </c>
      <c r="C58" s="5" t="s">
        <v>11</v>
      </c>
      <c r="D58" s="5" t="s">
        <v>225</v>
      </c>
      <c r="E58" s="5" t="s">
        <v>74</v>
      </c>
      <c r="F58" s="6">
        <v>20000000</v>
      </c>
      <c r="G58" s="5">
        <v>7</v>
      </c>
      <c r="H58" s="5" t="s">
        <v>90</v>
      </c>
      <c r="I58" s="5">
        <v>5</v>
      </c>
      <c r="J5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59" spans="1:10" s="43" customFormat="1" x14ac:dyDescent="0.25">
      <c r="A59" s="44">
        <v>132</v>
      </c>
      <c r="B59" s="5" t="s">
        <v>226</v>
      </c>
      <c r="C59" s="5" t="s">
        <v>22</v>
      </c>
      <c r="D59" s="5" t="s">
        <v>227</v>
      </c>
      <c r="E59" s="5" t="s">
        <v>63</v>
      </c>
      <c r="F59" s="6">
        <v>32000000</v>
      </c>
      <c r="G59" s="5">
        <v>6</v>
      </c>
      <c r="H59" s="5" t="s">
        <v>33</v>
      </c>
      <c r="I59" s="5">
        <v>5</v>
      </c>
      <c r="J5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60" spans="1:10" s="43" customFormat="1" x14ac:dyDescent="0.25">
      <c r="A60" s="45">
        <v>116</v>
      </c>
      <c r="B60" s="7" t="s">
        <v>228</v>
      </c>
      <c r="C60" s="7" t="s">
        <v>229</v>
      </c>
      <c r="D60" s="7" t="s">
        <v>230</v>
      </c>
      <c r="E60" s="7" t="s">
        <v>231</v>
      </c>
      <c r="F60" s="8">
        <v>100000000</v>
      </c>
      <c r="G60" s="7" t="s">
        <v>106</v>
      </c>
      <c r="H60" s="7" t="s">
        <v>106</v>
      </c>
      <c r="I60" s="7">
        <v>5</v>
      </c>
      <c r="J60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61" spans="1:10" s="43" customFormat="1" x14ac:dyDescent="0.25">
      <c r="A61" s="44">
        <v>84</v>
      </c>
      <c r="B61" s="5" t="s">
        <v>232</v>
      </c>
      <c r="C61" s="5" t="s">
        <v>22</v>
      </c>
      <c r="D61" s="5" t="s">
        <v>64</v>
      </c>
      <c r="E61" s="5" t="s">
        <v>3</v>
      </c>
      <c r="F61" s="6">
        <v>38000000</v>
      </c>
      <c r="G61" s="5">
        <v>6</v>
      </c>
      <c r="H61" s="5" t="s">
        <v>90</v>
      </c>
      <c r="I61" s="5">
        <v>5</v>
      </c>
      <c r="J6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62" spans="1:10" s="43" customFormat="1" x14ac:dyDescent="0.25">
      <c r="A62" s="44">
        <v>55</v>
      </c>
      <c r="B62" s="5" t="s">
        <v>233</v>
      </c>
      <c r="C62" s="5" t="s">
        <v>79</v>
      </c>
      <c r="D62" s="5" t="s">
        <v>234</v>
      </c>
      <c r="E62" s="5" t="s">
        <v>3</v>
      </c>
      <c r="F62" s="6">
        <v>15000000</v>
      </c>
      <c r="G62" s="5">
        <v>6</v>
      </c>
      <c r="H62" s="5" t="s">
        <v>35</v>
      </c>
      <c r="I62" s="5">
        <v>4</v>
      </c>
      <c r="J6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63" spans="1:10" s="43" customFormat="1" x14ac:dyDescent="0.25">
      <c r="A63" s="44">
        <v>5</v>
      </c>
      <c r="B63" s="5" t="s">
        <v>235</v>
      </c>
      <c r="C63" s="5" t="s">
        <v>15</v>
      </c>
      <c r="D63" s="5" t="s">
        <v>236</v>
      </c>
      <c r="E63" s="5" t="s">
        <v>237</v>
      </c>
      <c r="F63" s="6">
        <v>35000000</v>
      </c>
      <c r="G63" s="5">
        <v>3</v>
      </c>
      <c r="H63" s="5" t="s">
        <v>33</v>
      </c>
      <c r="I63" s="5">
        <v>5</v>
      </c>
      <c r="J6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64" spans="1:10" s="43" customFormat="1" x14ac:dyDescent="0.25">
      <c r="A64" s="44">
        <v>30</v>
      </c>
      <c r="B64" s="5" t="s">
        <v>238</v>
      </c>
      <c r="C64" s="5" t="s">
        <v>4</v>
      </c>
      <c r="D64" s="5" t="s">
        <v>65</v>
      </c>
      <c r="E64" s="5" t="s">
        <v>5</v>
      </c>
      <c r="F64" s="6">
        <v>18000000</v>
      </c>
      <c r="G64" s="5">
        <v>7</v>
      </c>
      <c r="H64" s="5" t="s">
        <v>90</v>
      </c>
      <c r="I64" s="5">
        <v>4</v>
      </c>
      <c r="J6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65" spans="1:10" s="43" customFormat="1" x14ac:dyDescent="0.25">
      <c r="A65" s="44">
        <v>16</v>
      </c>
      <c r="B65" s="5" t="s">
        <v>239</v>
      </c>
      <c r="C65" s="5" t="s">
        <v>4</v>
      </c>
      <c r="D65" s="5" t="s">
        <v>240</v>
      </c>
      <c r="E65" s="5" t="s">
        <v>5</v>
      </c>
      <c r="F65" s="6">
        <v>34600000</v>
      </c>
      <c r="G65" s="5">
        <v>7</v>
      </c>
      <c r="H65" s="5" t="s">
        <v>60</v>
      </c>
      <c r="I65" s="5">
        <v>4</v>
      </c>
      <c r="J6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66" spans="1:10" s="43" customFormat="1" x14ac:dyDescent="0.25">
      <c r="A66" s="44">
        <v>24</v>
      </c>
      <c r="B66" s="5" t="s">
        <v>241</v>
      </c>
      <c r="C66" s="5" t="s">
        <v>15</v>
      </c>
      <c r="D66" s="5" t="s">
        <v>242</v>
      </c>
      <c r="E66" s="5" t="s">
        <v>59</v>
      </c>
      <c r="F66" s="6">
        <v>35000000</v>
      </c>
      <c r="G66" s="5">
        <v>3</v>
      </c>
      <c r="H66" s="5" t="s">
        <v>90</v>
      </c>
      <c r="I66" s="5">
        <v>5</v>
      </c>
      <c r="J6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67" spans="1:10" s="43" customFormat="1" ht="17.25" x14ac:dyDescent="0.25">
      <c r="A67" s="44">
        <v>7</v>
      </c>
      <c r="B67" s="5" t="s">
        <v>243</v>
      </c>
      <c r="C67" s="5" t="s">
        <v>37</v>
      </c>
      <c r="D67" s="5" t="s">
        <v>244</v>
      </c>
      <c r="E67" s="5" t="s">
        <v>245</v>
      </c>
      <c r="F67" s="6" t="s">
        <v>106</v>
      </c>
      <c r="G67" s="5">
        <v>7</v>
      </c>
      <c r="H67" s="5" t="s">
        <v>60</v>
      </c>
      <c r="I67" s="5">
        <v>4</v>
      </c>
      <c r="J6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68" spans="1:10" s="43" customFormat="1" x14ac:dyDescent="0.25">
      <c r="A68" s="44">
        <v>33</v>
      </c>
      <c r="B68" s="5" t="s">
        <v>246</v>
      </c>
      <c r="C68" s="5" t="s">
        <v>16</v>
      </c>
      <c r="D68" s="5" t="s">
        <v>247</v>
      </c>
      <c r="E68" s="5" t="s">
        <v>17</v>
      </c>
      <c r="F68" s="6">
        <v>35000000</v>
      </c>
      <c r="G68" s="5">
        <v>7</v>
      </c>
      <c r="H68" s="5" t="s">
        <v>60</v>
      </c>
      <c r="I68" s="5">
        <v>5</v>
      </c>
      <c r="J6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69" spans="1:10" s="43" customFormat="1" x14ac:dyDescent="0.25">
      <c r="A69" s="44">
        <v>45</v>
      </c>
      <c r="B69" s="5" t="s">
        <v>248</v>
      </c>
      <c r="C69" s="5" t="s">
        <v>16</v>
      </c>
      <c r="D69" s="5" t="s">
        <v>249</v>
      </c>
      <c r="E69" s="5" t="s">
        <v>17</v>
      </c>
      <c r="F69" s="6">
        <v>50000000</v>
      </c>
      <c r="G69" s="5">
        <v>7</v>
      </c>
      <c r="H69" s="5" t="s">
        <v>60</v>
      </c>
      <c r="I69" s="5">
        <v>5</v>
      </c>
      <c r="J6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70" spans="1:10" s="43" customFormat="1" x14ac:dyDescent="0.25">
      <c r="A70" s="44">
        <v>67</v>
      </c>
      <c r="B70" s="5" t="s">
        <v>250</v>
      </c>
      <c r="C70" s="5" t="s">
        <v>36</v>
      </c>
      <c r="D70" s="5" t="s">
        <v>251</v>
      </c>
      <c r="E70" s="5" t="s">
        <v>0</v>
      </c>
      <c r="F70" s="6">
        <v>35000000</v>
      </c>
      <c r="G70" s="5">
        <v>9</v>
      </c>
      <c r="H70" s="5" t="s">
        <v>95</v>
      </c>
      <c r="I70" s="5">
        <v>5</v>
      </c>
      <c r="J7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71" spans="1:10" s="43" customFormat="1" x14ac:dyDescent="0.25">
      <c r="A71" s="44">
        <v>1</v>
      </c>
      <c r="B71" s="5" t="s">
        <v>252</v>
      </c>
      <c r="C71" s="5" t="s">
        <v>214</v>
      </c>
      <c r="D71" s="5" t="s">
        <v>253</v>
      </c>
      <c r="E71" s="5" t="s">
        <v>0</v>
      </c>
      <c r="F71" s="6">
        <v>38000000</v>
      </c>
      <c r="G71" s="5">
        <v>9</v>
      </c>
      <c r="H71" s="5" t="s">
        <v>90</v>
      </c>
      <c r="I71" s="5">
        <v>5</v>
      </c>
      <c r="J7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72" spans="1:10" s="43" customFormat="1" x14ac:dyDescent="0.25">
      <c r="A72" s="44">
        <v>64</v>
      </c>
      <c r="B72" s="5" t="s">
        <v>254</v>
      </c>
      <c r="C72" s="5" t="s">
        <v>131</v>
      </c>
      <c r="D72" s="5" t="s">
        <v>255</v>
      </c>
      <c r="E72" s="5" t="s">
        <v>3</v>
      </c>
      <c r="F72" s="6">
        <v>40000000</v>
      </c>
      <c r="G72" s="5">
        <v>6</v>
      </c>
      <c r="H72" s="5" t="s">
        <v>90</v>
      </c>
      <c r="I72" s="5">
        <v>5</v>
      </c>
      <c r="J7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73" spans="1:10" s="43" customFormat="1" x14ac:dyDescent="0.25">
      <c r="A73" s="44">
        <v>77</v>
      </c>
      <c r="B73" s="5" t="s">
        <v>256</v>
      </c>
      <c r="C73" s="5" t="s">
        <v>131</v>
      </c>
      <c r="D73" s="5" t="s">
        <v>257</v>
      </c>
      <c r="E73" s="5" t="s">
        <v>3</v>
      </c>
      <c r="F73" s="6">
        <v>50000000</v>
      </c>
      <c r="G73" s="5">
        <v>6</v>
      </c>
      <c r="H73" s="5" t="s">
        <v>90</v>
      </c>
      <c r="I73" s="5">
        <v>5</v>
      </c>
      <c r="J7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74" spans="1:10" s="43" customFormat="1" ht="17.25" x14ac:dyDescent="0.25">
      <c r="A74" s="44">
        <v>94</v>
      </c>
      <c r="B74" s="5" t="s">
        <v>258</v>
      </c>
      <c r="C74" s="5" t="s">
        <v>37</v>
      </c>
      <c r="D74" s="5" t="s">
        <v>259</v>
      </c>
      <c r="E74" s="5" t="s">
        <v>260</v>
      </c>
      <c r="F74" s="6" t="s">
        <v>106</v>
      </c>
      <c r="G74" s="5">
        <v>7</v>
      </c>
      <c r="H74" s="5" t="s">
        <v>60</v>
      </c>
      <c r="I74" s="5">
        <v>4</v>
      </c>
      <c r="J7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75" spans="1:10" s="43" customFormat="1" x14ac:dyDescent="0.25">
      <c r="A75" s="44">
        <v>88</v>
      </c>
      <c r="B75" s="5" t="s">
        <v>261</v>
      </c>
      <c r="C75" s="5" t="s">
        <v>37</v>
      </c>
      <c r="D75" s="5" t="s">
        <v>44</v>
      </c>
      <c r="E75" s="5" t="s">
        <v>17</v>
      </c>
      <c r="F75" s="6">
        <v>45000000</v>
      </c>
      <c r="G75" s="5">
        <v>7</v>
      </c>
      <c r="H75" s="5" t="s">
        <v>90</v>
      </c>
      <c r="I75" s="5">
        <v>4</v>
      </c>
      <c r="J7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76" spans="1:10" s="43" customFormat="1" x14ac:dyDescent="0.25">
      <c r="A76" s="44">
        <v>8</v>
      </c>
      <c r="B76" s="5" t="s">
        <v>262</v>
      </c>
      <c r="C76" s="5" t="s">
        <v>12</v>
      </c>
      <c r="D76" s="5" t="s">
        <v>263</v>
      </c>
      <c r="E76" s="5" t="s">
        <v>0</v>
      </c>
      <c r="F76" s="6">
        <v>22000000</v>
      </c>
      <c r="G76" s="5">
        <v>9</v>
      </c>
      <c r="H76" s="5" t="s">
        <v>34</v>
      </c>
      <c r="I76" s="5">
        <v>5</v>
      </c>
      <c r="J7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77" spans="1:10" s="43" customFormat="1" x14ac:dyDescent="0.25">
      <c r="A77" s="44">
        <v>112</v>
      </c>
      <c r="B77" s="5" t="s">
        <v>264</v>
      </c>
      <c r="C77" s="5" t="s">
        <v>12</v>
      </c>
      <c r="D77" s="5" t="s">
        <v>265</v>
      </c>
      <c r="E77" s="5" t="s">
        <v>0</v>
      </c>
      <c r="F77" s="6">
        <v>30000000</v>
      </c>
      <c r="G77" s="5">
        <v>9</v>
      </c>
      <c r="H77" s="5" t="s">
        <v>34</v>
      </c>
      <c r="I77" s="5">
        <v>5</v>
      </c>
      <c r="J7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78" spans="1:10" s="43" customFormat="1" x14ac:dyDescent="0.25">
      <c r="A78" s="44">
        <v>14</v>
      </c>
      <c r="B78" s="5" t="s">
        <v>266</v>
      </c>
      <c r="C78" s="5" t="s">
        <v>267</v>
      </c>
      <c r="D78" s="5" t="s">
        <v>268</v>
      </c>
      <c r="E78" s="5" t="s">
        <v>269</v>
      </c>
      <c r="F78" s="6">
        <v>6500000</v>
      </c>
      <c r="G78" s="5">
        <v>4</v>
      </c>
      <c r="H78" s="5" t="s">
        <v>35</v>
      </c>
      <c r="I78" s="5">
        <v>5</v>
      </c>
      <c r="J7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79" spans="1:10" s="43" customFormat="1" x14ac:dyDescent="0.25">
      <c r="A79" s="44">
        <v>17</v>
      </c>
      <c r="B79" s="5" t="s">
        <v>270</v>
      </c>
      <c r="C79" s="5" t="s">
        <v>131</v>
      </c>
      <c r="D79" s="5" t="s">
        <v>271</v>
      </c>
      <c r="E79" s="5" t="s">
        <v>3</v>
      </c>
      <c r="F79" s="6">
        <v>40000000</v>
      </c>
      <c r="G79" s="5">
        <v>6</v>
      </c>
      <c r="H79" s="5" t="s">
        <v>60</v>
      </c>
      <c r="I79" s="5">
        <v>5</v>
      </c>
      <c r="J7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0" spans="1:10" s="43" customFormat="1" x14ac:dyDescent="0.25">
      <c r="A80" s="44">
        <v>89</v>
      </c>
      <c r="B80" s="5" t="s">
        <v>272</v>
      </c>
      <c r="C80" s="5" t="s">
        <v>79</v>
      </c>
      <c r="D80" s="5" t="s">
        <v>273</v>
      </c>
      <c r="E80" s="5" t="s">
        <v>3</v>
      </c>
      <c r="F80" s="6">
        <v>22000000</v>
      </c>
      <c r="G80" s="5">
        <v>6</v>
      </c>
      <c r="H80" s="5" t="s">
        <v>34</v>
      </c>
      <c r="I80" s="5">
        <v>4</v>
      </c>
      <c r="J8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81" spans="1:10" s="43" customFormat="1" x14ac:dyDescent="0.25">
      <c r="A81" s="44">
        <v>76</v>
      </c>
      <c r="B81" s="5" t="s">
        <v>274</v>
      </c>
      <c r="C81" s="5" t="s">
        <v>79</v>
      </c>
      <c r="D81" s="5" t="s">
        <v>275</v>
      </c>
      <c r="E81" s="5" t="s">
        <v>3</v>
      </c>
      <c r="F81" s="6">
        <v>20000000</v>
      </c>
      <c r="G81" s="5">
        <v>6</v>
      </c>
      <c r="H81" s="5" t="s">
        <v>60</v>
      </c>
      <c r="I81" s="5">
        <v>4</v>
      </c>
      <c r="J8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2" spans="1:10" s="43" customFormat="1" ht="17.25" x14ac:dyDescent="0.25">
      <c r="A82" s="44">
        <v>71</v>
      </c>
      <c r="B82" s="5" t="s">
        <v>276</v>
      </c>
      <c r="C82" s="5" t="s">
        <v>4</v>
      </c>
      <c r="D82" s="5" t="s">
        <v>277</v>
      </c>
      <c r="E82" s="5" t="s">
        <v>278</v>
      </c>
      <c r="F82" s="6" t="s">
        <v>106</v>
      </c>
      <c r="G82" s="5">
        <v>7</v>
      </c>
      <c r="H82" s="5" t="s">
        <v>34</v>
      </c>
      <c r="I82" s="5">
        <v>4</v>
      </c>
      <c r="J8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83" spans="1:10" s="43" customFormat="1" x14ac:dyDescent="0.25">
      <c r="A83" s="44">
        <v>10</v>
      </c>
      <c r="B83" s="5" t="s">
        <v>279</v>
      </c>
      <c r="C83" s="5" t="s">
        <v>4</v>
      </c>
      <c r="D83" s="5" t="s">
        <v>280</v>
      </c>
      <c r="E83" s="5" t="s">
        <v>5</v>
      </c>
      <c r="F83" s="6">
        <v>40000000</v>
      </c>
      <c r="G83" s="5">
        <v>7</v>
      </c>
      <c r="H83" s="5" t="s">
        <v>90</v>
      </c>
      <c r="I83" s="5">
        <v>4</v>
      </c>
      <c r="J8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84" spans="1:10" s="43" customFormat="1" x14ac:dyDescent="0.25">
      <c r="A84" s="44">
        <v>128</v>
      </c>
      <c r="B84" s="5" t="s">
        <v>281</v>
      </c>
      <c r="C84" s="5" t="s">
        <v>282</v>
      </c>
      <c r="D84" s="5" t="s">
        <v>283</v>
      </c>
      <c r="E84" s="5" t="s">
        <v>284</v>
      </c>
      <c r="F84" s="6">
        <v>35000000</v>
      </c>
      <c r="G84" s="5">
        <v>9</v>
      </c>
      <c r="H84" s="5" t="s">
        <v>62</v>
      </c>
      <c r="I84" s="5">
        <v>4</v>
      </c>
      <c r="J8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85" spans="1:10" s="43" customFormat="1" x14ac:dyDescent="0.25">
      <c r="A85" s="44">
        <v>40</v>
      </c>
      <c r="B85" s="5" t="s">
        <v>285</v>
      </c>
      <c r="C85" s="5" t="s">
        <v>36</v>
      </c>
      <c r="D85" s="5" t="s">
        <v>72</v>
      </c>
      <c r="E85" s="5" t="s">
        <v>0</v>
      </c>
      <c r="F85" s="6">
        <v>50000000</v>
      </c>
      <c r="G85" s="5">
        <v>9</v>
      </c>
      <c r="H85" s="5" t="s">
        <v>90</v>
      </c>
      <c r="I85" s="5">
        <v>5</v>
      </c>
      <c r="J8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86" spans="1:10" s="43" customFormat="1" x14ac:dyDescent="0.25">
      <c r="A86" s="44">
        <v>23</v>
      </c>
      <c r="B86" s="5" t="s">
        <v>286</v>
      </c>
      <c r="C86" s="5" t="s">
        <v>12</v>
      </c>
      <c r="D86" s="5" t="s">
        <v>287</v>
      </c>
      <c r="E86" s="5" t="s">
        <v>0</v>
      </c>
      <c r="F86" s="6">
        <v>17000000</v>
      </c>
      <c r="G86" s="5">
        <v>9</v>
      </c>
      <c r="H86" s="5" t="s">
        <v>34</v>
      </c>
      <c r="I86" s="5">
        <v>5</v>
      </c>
      <c r="J8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87" spans="1:10" s="43" customFormat="1" x14ac:dyDescent="0.25">
      <c r="A87" s="44">
        <v>68</v>
      </c>
      <c r="B87" s="5" t="s">
        <v>288</v>
      </c>
      <c r="C87" s="5" t="s">
        <v>36</v>
      </c>
      <c r="D87" s="5" t="s">
        <v>73</v>
      </c>
      <c r="E87" s="5" t="s">
        <v>0</v>
      </c>
      <c r="F87" s="6">
        <v>50000000</v>
      </c>
      <c r="G87" s="5">
        <v>9</v>
      </c>
      <c r="H87" s="5" t="s">
        <v>62</v>
      </c>
      <c r="I87" s="5">
        <v>5</v>
      </c>
      <c r="J8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88" spans="1:10" s="43" customFormat="1" ht="17.25" x14ac:dyDescent="0.25">
      <c r="A88" s="44">
        <v>43</v>
      </c>
      <c r="B88" s="5" t="s">
        <v>289</v>
      </c>
      <c r="C88" s="5" t="s">
        <v>15</v>
      </c>
      <c r="D88" s="5" t="s">
        <v>290</v>
      </c>
      <c r="E88" s="5" t="s">
        <v>291</v>
      </c>
      <c r="F88" s="6" t="s">
        <v>106</v>
      </c>
      <c r="G88" s="5">
        <v>3</v>
      </c>
      <c r="H88" s="5" t="s">
        <v>90</v>
      </c>
      <c r="I88" s="5">
        <v>5</v>
      </c>
      <c r="J8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89" spans="1:10" s="43" customFormat="1" ht="17.25" x14ac:dyDescent="0.25">
      <c r="A89" s="44">
        <v>134</v>
      </c>
      <c r="B89" s="5" t="s">
        <v>292</v>
      </c>
      <c r="C89" s="5" t="s">
        <v>37</v>
      </c>
      <c r="D89" s="5" t="s">
        <v>293</v>
      </c>
      <c r="E89" s="5" t="s">
        <v>294</v>
      </c>
      <c r="F89" s="6" t="s">
        <v>106</v>
      </c>
      <c r="G89" s="5">
        <v>7</v>
      </c>
      <c r="H89" s="5" t="s">
        <v>60</v>
      </c>
      <c r="I89" s="5">
        <v>4</v>
      </c>
      <c r="J8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90" spans="1:10" s="43" customFormat="1" x14ac:dyDescent="0.25">
      <c r="A90" s="44">
        <v>47</v>
      </c>
      <c r="B90" s="5" t="s">
        <v>295</v>
      </c>
      <c r="C90" s="5" t="s">
        <v>131</v>
      </c>
      <c r="D90" s="5" t="s">
        <v>296</v>
      </c>
      <c r="E90" s="5" t="s">
        <v>3</v>
      </c>
      <c r="F90" s="6">
        <v>25500000</v>
      </c>
      <c r="G90" s="5">
        <v>6</v>
      </c>
      <c r="H90" s="5" t="s">
        <v>34</v>
      </c>
      <c r="I90" s="5">
        <v>5</v>
      </c>
      <c r="J9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1" spans="1:10" s="43" customFormat="1" x14ac:dyDescent="0.25">
      <c r="A91" s="45">
        <v>110</v>
      </c>
      <c r="B91" s="7" t="s">
        <v>297</v>
      </c>
      <c r="C91" s="7" t="s">
        <v>298</v>
      </c>
      <c r="D91" s="7" t="s">
        <v>299</v>
      </c>
      <c r="E91" s="7" t="s">
        <v>300</v>
      </c>
      <c r="F91" s="8">
        <v>9115000</v>
      </c>
      <c r="G91" s="7" t="s">
        <v>106</v>
      </c>
      <c r="H91" s="7" t="s">
        <v>106</v>
      </c>
      <c r="I91" s="7">
        <v>3</v>
      </c>
      <c r="J91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92" spans="1:10" s="43" customFormat="1" x14ac:dyDescent="0.25">
      <c r="A92" s="44">
        <v>37</v>
      </c>
      <c r="B92" s="5" t="s">
        <v>301</v>
      </c>
      <c r="C92" s="5" t="s">
        <v>85</v>
      </c>
      <c r="D92" s="5" t="s">
        <v>302</v>
      </c>
      <c r="E92" s="5" t="s">
        <v>10</v>
      </c>
      <c r="F92" s="6">
        <v>30000000</v>
      </c>
      <c r="G92" s="5">
        <v>3</v>
      </c>
      <c r="H92" s="5" t="s">
        <v>60</v>
      </c>
      <c r="I92" s="5">
        <v>4</v>
      </c>
      <c r="J9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93" spans="1:10" s="43" customFormat="1" x14ac:dyDescent="0.25">
      <c r="A93" s="44">
        <v>120</v>
      </c>
      <c r="B93" s="5" t="s">
        <v>303</v>
      </c>
      <c r="C93" s="5" t="s">
        <v>85</v>
      </c>
      <c r="D93" s="5" t="s">
        <v>304</v>
      </c>
      <c r="E93" s="5" t="s">
        <v>10</v>
      </c>
      <c r="F93" s="6">
        <v>35000000</v>
      </c>
      <c r="G93" s="5">
        <v>3</v>
      </c>
      <c r="H93" s="5" t="s">
        <v>60</v>
      </c>
      <c r="I93" s="5">
        <v>4</v>
      </c>
      <c r="J9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94" spans="1:10" s="43" customFormat="1" x14ac:dyDescent="0.25">
      <c r="A94" s="44">
        <v>108</v>
      </c>
      <c r="B94" s="5" t="s">
        <v>305</v>
      </c>
      <c r="C94" s="5" t="s">
        <v>85</v>
      </c>
      <c r="D94" s="5" t="s">
        <v>306</v>
      </c>
      <c r="E94" s="5" t="s">
        <v>10</v>
      </c>
      <c r="F94" s="6">
        <v>31000000</v>
      </c>
      <c r="G94" s="5">
        <v>3</v>
      </c>
      <c r="H94" s="5" t="s">
        <v>90</v>
      </c>
      <c r="I94" s="5">
        <v>4</v>
      </c>
      <c r="J9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95" spans="1:10" s="43" customFormat="1" x14ac:dyDescent="0.25">
      <c r="A95" s="44">
        <v>81</v>
      </c>
      <c r="B95" s="5" t="s">
        <v>307</v>
      </c>
      <c r="C95" s="5" t="s">
        <v>85</v>
      </c>
      <c r="D95" s="5" t="s">
        <v>308</v>
      </c>
      <c r="E95" s="5" t="s">
        <v>10</v>
      </c>
      <c r="F95" s="6">
        <v>32000000</v>
      </c>
      <c r="G95" s="5">
        <v>3</v>
      </c>
      <c r="H95" s="5" t="s">
        <v>60</v>
      </c>
      <c r="I95" s="5">
        <v>4</v>
      </c>
      <c r="J9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96" spans="1:10" s="43" customFormat="1" x14ac:dyDescent="0.25">
      <c r="A96" s="44">
        <v>60</v>
      </c>
      <c r="B96" s="5" t="s">
        <v>309</v>
      </c>
      <c r="C96" s="5" t="s">
        <v>85</v>
      </c>
      <c r="D96" s="5" t="s">
        <v>310</v>
      </c>
      <c r="E96" s="5" t="s">
        <v>10</v>
      </c>
      <c r="F96" s="6">
        <v>50000000</v>
      </c>
      <c r="G96" s="5">
        <v>3</v>
      </c>
      <c r="H96" s="5" t="s">
        <v>60</v>
      </c>
      <c r="I96" s="5">
        <v>4</v>
      </c>
      <c r="J9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97" spans="1:10" s="43" customFormat="1" x14ac:dyDescent="0.25">
      <c r="A97" s="44">
        <v>125</v>
      </c>
      <c r="B97" s="5" t="s">
        <v>311</v>
      </c>
      <c r="C97" s="5" t="s">
        <v>85</v>
      </c>
      <c r="D97" s="5" t="s">
        <v>87</v>
      </c>
      <c r="E97" s="5" t="s">
        <v>10</v>
      </c>
      <c r="F97" s="6">
        <v>35000000</v>
      </c>
      <c r="G97" s="5">
        <v>3</v>
      </c>
      <c r="H97" s="5" t="s">
        <v>35</v>
      </c>
      <c r="I97" s="5">
        <v>4</v>
      </c>
      <c r="J9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8" spans="1:10" s="43" customFormat="1" x14ac:dyDescent="0.25">
      <c r="A98" s="44">
        <v>105</v>
      </c>
      <c r="B98" s="5" t="s">
        <v>312</v>
      </c>
      <c r="C98" s="5" t="s">
        <v>85</v>
      </c>
      <c r="D98" s="5" t="s">
        <v>86</v>
      </c>
      <c r="E98" s="5" t="s">
        <v>10</v>
      </c>
      <c r="F98" s="6">
        <v>45000000</v>
      </c>
      <c r="G98" s="5">
        <v>3</v>
      </c>
      <c r="H98" s="5" t="s">
        <v>34</v>
      </c>
      <c r="I98" s="5">
        <v>4</v>
      </c>
      <c r="J9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9" spans="1:10" s="43" customFormat="1" x14ac:dyDescent="0.25">
      <c r="A99" s="44">
        <v>91</v>
      </c>
      <c r="B99" s="5" t="s">
        <v>313</v>
      </c>
      <c r="C99" s="5" t="s">
        <v>85</v>
      </c>
      <c r="D99" s="5" t="s">
        <v>314</v>
      </c>
      <c r="E99" s="5" t="s">
        <v>10</v>
      </c>
      <c r="F99" s="6">
        <v>36000000</v>
      </c>
      <c r="G99" s="5">
        <v>3</v>
      </c>
      <c r="H99" s="5" t="s">
        <v>35</v>
      </c>
      <c r="I99" s="5">
        <v>4</v>
      </c>
      <c r="J9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00" spans="1:10" s="43" customFormat="1" x14ac:dyDescent="0.25">
      <c r="A100" s="44">
        <v>101</v>
      </c>
      <c r="B100" s="5" t="s">
        <v>315</v>
      </c>
      <c r="C100" s="5" t="s">
        <v>91</v>
      </c>
      <c r="D100" s="5" t="s">
        <v>92</v>
      </c>
      <c r="E100" s="5" t="s">
        <v>47</v>
      </c>
      <c r="F100" s="6">
        <v>37000000</v>
      </c>
      <c r="G100" s="5">
        <v>3</v>
      </c>
      <c r="H100" s="5" t="s">
        <v>60</v>
      </c>
      <c r="I100" s="5">
        <v>4</v>
      </c>
      <c r="J10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01" spans="1:10" s="43" customFormat="1" x14ac:dyDescent="0.25">
      <c r="A101" s="44">
        <v>46</v>
      </c>
      <c r="B101" s="5" t="s">
        <v>316</v>
      </c>
      <c r="C101" s="5" t="s">
        <v>91</v>
      </c>
      <c r="D101" s="5" t="s">
        <v>317</v>
      </c>
      <c r="E101" s="5" t="s">
        <v>47</v>
      </c>
      <c r="F101" s="6">
        <v>45000000</v>
      </c>
      <c r="G101" s="5">
        <v>3</v>
      </c>
      <c r="H101" s="5" t="s">
        <v>60</v>
      </c>
      <c r="I101" s="5">
        <v>4</v>
      </c>
      <c r="J10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02" spans="1:10" s="43" customFormat="1" ht="17.25" x14ac:dyDescent="0.25">
      <c r="A102" s="44">
        <v>80</v>
      </c>
      <c r="B102" s="5" t="s">
        <v>318</v>
      </c>
      <c r="C102" s="5" t="s">
        <v>319</v>
      </c>
      <c r="D102" s="5" t="s">
        <v>320</v>
      </c>
      <c r="E102" s="5" t="s">
        <v>321</v>
      </c>
      <c r="F102" s="6" t="s">
        <v>106</v>
      </c>
      <c r="G102" s="5">
        <v>7</v>
      </c>
      <c r="H102" s="5" t="s">
        <v>90</v>
      </c>
      <c r="I102" s="5">
        <v>5</v>
      </c>
      <c r="J10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103" spans="1:10" s="43" customFormat="1" x14ac:dyDescent="0.25">
      <c r="A103" s="44">
        <v>29</v>
      </c>
      <c r="B103" s="5" t="s">
        <v>322</v>
      </c>
      <c r="C103" s="5" t="s">
        <v>70</v>
      </c>
      <c r="D103" s="5" t="s">
        <v>323</v>
      </c>
      <c r="E103" s="5" t="s">
        <v>197</v>
      </c>
      <c r="F103" s="6">
        <v>22500000</v>
      </c>
      <c r="G103" s="5">
        <v>6</v>
      </c>
      <c r="H103" s="5" t="s">
        <v>34</v>
      </c>
      <c r="I103" s="5">
        <v>4</v>
      </c>
      <c r="J10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04" spans="1:10" s="43" customFormat="1" x14ac:dyDescent="0.25">
      <c r="A104" s="44">
        <v>74</v>
      </c>
      <c r="B104" s="5" t="s">
        <v>324</v>
      </c>
      <c r="C104" s="5" t="s">
        <v>79</v>
      </c>
      <c r="D104" s="5" t="s">
        <v>325</v>
      </c>
      <c r="E104" s="5" t="s">
        <v>3</v>
      </c>
      <c r="F104" s="6">
        <v>19750000</v>
      </c>
      <c r="G104" s="5">
        <v>6</v>
      </c>
      <c r="H104" s="5" t="s">
        <v>34</v>
      </c>
      <c r="I104" s="5">
        <v>4</v>
      </c>
      <c r="J10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05" spans="1:10" s="43" customFormat="1" ht="17.25" x14ac:dyDescent="0.25">
      <c r="A105" s="44">
        <v>4</v>
      </c>
      <c r="B105" s="5" t="s">
        <v>326</v>
      </c>
      <c r="C105" s="5" t="s">
        <v>22</v>
      </c>
      <c r="D105" s="5" t="s">
        <v>327</v>
      </c>
      <c r="E105" s="5" t="s">
        <v>328</v>
      </c>
      <c r="F105" s="6" t="s">
        <v>106</v>
      </c>
      <c r="G105" s="5">
        <v>6</v>
      </c>
      <c r="H105" s="5" t="s">
        <v>60</v>
      </c>
      <c r="I105" s="5">
        <v>5</v>
      </c>
      <c r="J10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06" spans="1:10" s="43" customFormat="1" x14ac:dyDescent="0.25">
      <c r="A106" s="45">
        <v>11</v>
      </c>
      <c r="B106" s="7" t="s">
        <v>329</v>
      </c>
      <c r="C106" s="7" t="s">
        <v>20</v>
      </c>
      <c r="D106" s="7" t="s">
        <v>67</v>
      </c>
      <c r="E106" s="7" t="s">
        <v>21</v>
      </c>
      <c r="F106" s="8">
        <v>100000000</v>
      </c>
      <c r="G106" s="7" t="s">
        <v>106</v>
      </c>
      <c r="H106" s="7" t="s">
        <v>106</v>
      </c>
      <c r="I106" s="7">
        <v>5</v>
      </c>
      <c r="J106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107" spans="1:10" s="43" customFormat="1" x14ac:dyDescent="0.25">
      <c r="A107" s="44">
        <v>3</v>
      </c>
      <c r="B107" s="5" t="s">
        <v>330</v>
      </c>
      <c r="C107" s="5" t="s">
        <v>37</v>
      </c>
      <c r="D107" s="5" t="s">
        <v>331</v>
      </c>
      <c r="E107" s="5" t="s">
        <v>17</v>
      </c>
      <c r="F107" s="6">
        <v>10000000</v>
      </c>
      <c r="G107" s="5">
        <v>7</v>
      </c>
      <c r="H107" s="5" t="s">
        <v>35</v>
      </c>
      <c r="I107" s="5">
        <v>4</v>
      </c>
      <c r="J10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08" spans="1:10" s="43" customFormat="1" ht="17.25" x14ac:dyDescent="0.25">
      <c r="A108" s="44">
        <v>69</v>
      </c>
      <c r="B108" s="5" t="s">
        <v>332</v>
      </c>
      <c r="C108" s="5" t="s">
        <v>131</v>
      </c>
      <c r="D108" s="5" t="s">
        <v>333</v>
      </c>
      <c r="E108" s="5" t="s">
        <v>334</v>
      </c>
      <c r="F108" s="6" t="s">
        <v>106</v>
      </c>
      <c r="G108" s="5">
        <v>6</v>
      </c>
      <c r="H108" s="5" t="s">
        <v>60</v>
      </c>
      <c r="I108" s="5">
        <v>5</v>
      </c>
      <c r="J10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09" spans="1:10" s="43" customFormat="1" ht="17.25" x14ac:dyDescent="0.25">
      <c r="A109" s="44">
        <v>86</v>
      </c>
      <c r="B109" s="5" t="s">
        <v>335</v>
      </c>
      <c r="C109" s="5" t="s">
        <v>131</v>
      </c>
      <c r="D109" s="5" t="s">
        <v>336</v>
      </c>
      <c r="E109" s="5" t="s">
        <v>337</v>
      </c>
      <c r="F109" s="6" t="s">
        <v>106</v>
      </c>
      <c r="G109" s="5">
        <v>6</v>
      </c>
      <c r="H109" s="5" t="s">
        <v>60</v>
      </c>
      <c r="I109" s="5">
        <v>5</v>
      </c>
      <c r="J10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0" spans="1:10" s="43" customFormat="1" x14ac:dyDescent="0.25">
      <c r="A110" s="44">
        <v>59</v>
      </c>
      <c r="B110" s="5" t="s">
        <v>338</v>
      </c>
      <c r="C110" s="5" t="s">
        <v>7</v>
      </c>
      <c r="D110" s="5" t="s">
        <v>339</v>
      </c>
      <c r="E110" s="5" t="s">
        <v>8</v>
      </c>
      <c r="F110" s="6">
        <v>25000000</v>
      </c>
      <c r="G110" s="5">
        <v>1</v>
      </c>
      <c r="H110" s="5" t="s">
        <v>34</v>
      </c>
      <c r="I110" s="5">
        <v>4</v>
      </c>
      <c r="J11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11" spans="1:10" s="43" customFormat="1" ht="17.25" x14ac:dyDescent="0.25">
      <c r="A111" s="44">
        <v>48</v>
      </c>
      <c r="B111" s="5" t="s">
        <v>340</v>
      </c>
      <c r="C111" s="5" t="s">
        <v>131</v>
      </c>
      <c r="D111" s="5" t="s">
        <v>341</v>
      </c>
      <c r="E111" s="5" t="s">
        <v>342</v>
      </c>
      <c r="F111" s="6" t="s">
        <v>106</v>
      </c>
      <c r="G111" s="5">
        <v>6</v>
      </c>
      <c r="H111" s="5" t="s">
        <v>60</v>
      </c>
      <c r="I111" s="5">
        <v>5</v>
      </c>
      <c r="J11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2" spans="1:10" s="43" customFormat="1" x14ac:dyDescent="0.25">
      <c r="A112" s="44">
        <v>87</v>
      </c>
      <c r="B112" s="5" t="s">
        <v>343</v>
      </c>
      <c r="C112" s="5" t="s">
        <v>41</v>
      </c>
      <c r="D112" s="5" t="s">
        <v>344</v>
      </c>
      <c r="E112" s="5" t="s">
        <v>42</v>
      </c>
      <c r="F112" s="6">
        <v>15000000</v>
      </c>
      <c r="G112" s="5">
        <v>1</v>
      </c>
      <c r="H112" s="5" t="s">
        <v>34</v>
      </c>
      <c r="I112" s="5">
        <v>4</v>
      </c>
      <c r="J11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13" spans="1:10" s="43" customFormat="1" ht="17.25" x14ac:dyDescent="0.25">
      <c r="A113" s="44">
        <v>113</v>
      </c>
      <c r="B113" s="5" t="s">
        <v>345</v>
      </c>
      <c r="C113" s="5" t="s">
        <v>11</v>
      </c>
      <c r="D113" s="5" t="s">
        <v>66</v>
      </c>
      <c r="E113" s="5" t="s">
        <v>346</v>
      </c>
      <c r="F113" s="6" t="s">
        <v>106</v>
      </c>
      <c r="G113" s="5">
        <v>6</v>
      </c>
      <c r="H113" s="5" t="s">
        <v>60</v>
      </c>
      <c r="I113" s="5">
        <v>5</v>
      </c>
      <c r="J11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4" spans="1:10" s="43" customFormat="1" x14ac:dyDescent="0.25">
      <c r="A114" s="44">
        <v>66</v>
      </c>
      <c r="B114" s="5" t="s">
        <v>347</v>
      </c>
      <c r="C114" s="5" t="s">
        <v>37</v>
      </c>
      <c r="D114" s="5" t="s">
        <v>218</v>
      </c>
      <c r="E114" s="5" t="s">
        <v>348</v>
      </c>
      <c r="F114" s="6">
        <v>32000000</v>
      </c>
      <c r="G114" s="5">
        <v>7</v>
      </c>
      <c r="H114" s="5" t="s">
        <v>60</v>
      </c>
      <c r="I114" s="5">
        <v>4</v>
      </c>
      <c r="J11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5" spans="1:10" s="43" customFormat="1" ht="17.25" x14ac:dyDescent="0.25">
      <c r="A115" s="44">
        <v>111</v>
      </c>
      <c r="B115" s="5" t="s">
        <v>349</v>
      </c>
      <c r="C115" s="5" t="s">
        <v>37</v>
      </c>
      <c r="D115" s="5" t="s">
        <v>69</v>
      </c>
      <c r="E115" s="5" t="s">
        <v>350</v>
      </c>
      <c r="F115" s="6" t="s">
        <v>106</v>
      </c>
      <c r="G115" s="5">
        <v>7</v>
      </c>
      <c r="H115" s="5" t="s">
        <v>60</v>
      </c>
      <c r="I115" s="5">
        <v>4</v>
      </c>
      <c r="J11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6" spans="1:10" s="43" customFormat="1" x14ac:dyDescent="0.25">
      <c r="A116" s="44">
        <v>127</v>
      </c>
      <c r="B116" s="5" t="s">
        <v>351</v>
      </c>
      <c r="C116" s="5" t="s">
        <v>131</v>
      </c>
      <c r="D116" s="5" t="s">
        <v>352</v>
      </c>
      <c r="E116" s="5" t="s">
        <v>3</v>
      </c>
      <c r="F116" s="6">
        <v>20000000</v>
      </c>
      <c r="G116" s="5">
        <v>6</v>
      </c>
      <c r="H116" s="5" t="s">
        <v>60</v>
      </c>
      <c r="I116" s="5">
        <v>5</v>
      </c>
      <c r="J11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7" spans="1:10" s="43" customFormat="1" x14ac:dyDescent="0.25">
      <c r="A117" s="44">
        <v>103</v>
      </c>
      <c r="B117" s="5" t="s">
        <v>353</v>
      </c>
      <c r="C117" s="5" t="s">
        <v>131</v>
      </c>
      <c r="D117" s="5" t="s">
        <v>354</v>
      </c>
      <c r="E117" s="5" t="s">
        <v>3</v>
      </c>
      <c r="F117" s="6">
        <v>20000000</v>
      </c>
      <c r="G117" s="5">
        <v>6</v>
      </c>
      <c r="H117" s="5" t="s">
        <v>60</v>
      </c>
      <c r="I117" s="5">
        <v>5</v>
      </c>
      <c r="J11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8" spans="1:10" s="43" customFormat="1" x14ac:dyDescent="0.25">
      <c r="A118" s="44">
        <v>93</v>
      </c>
      <c r="B118" s="5" t="s">
        <v>355</v>
      </c>
      <c r="C118" s="5" t="s">
        <v>41</v>
      </c>
      <c r="D118" s="5" t="s">
        <v>356</v>
      </c>
      <c r="E118" s="5" t="s">
        <v>42</v>
      </c>
      <c r="F118" s="6">
        <v>25000000</v>
      </c>
      <c r="G118" s="5">
        <v>1</v>
      </c>
      <c r="H118" s="5" t="s">
        <v>95</v>
      </c>
      <c r="I118" s="5">
        <v>4</v>
      </c>
      <c r="J11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19" spans="1:10" s="43" customFormat="1" ht="17.25" x14ac:dyDescent="0.25">
      <c r="A119" s="44">
        <v>78</v>
      </c>
      <c r="B119" s="5" t="s">
        <v>357</v>
      </c>
      <c r="C119" s="5" t="s">
        <v>15</v>
      </c>
      <c r="D119" s="5" t="s">
        <v>358</v>
      </c>
      <c r="E119" s="5" t="s">
        <v>359</v>
      </c>
      <c r="F119" s="6" t="s">
        <v>106</v>
      </c>
      <c r="G119" s="5">
        <v>3</v>
      </c>
      <c r="H119" s="5" t="s">
        <v>90</v>
      </c>
      <c r="I119" s="5">
        <v>5</v>
      </c>
      <c r="J11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120" spans="1:10" s="43" customFormat="1" x14ac:dyDescent="0.25">
      <c r="A120" s="44">
        <v>92</v>
      </c>
      <c r="B120" s="5" t="s">
        <v>360</v>
      </c>
      <c r="C120" s="5" t="s">
        <v>37</v>
      </c>
      <c r="D120" s="5" t="s">
        <v>361</v>
      </c>
      <c r="E120" s="5" t="s">
        <v>362</v>
      </c>
      <c r="F120" s="6">
        <v>50000000</v>
      </c>
      <c r="G120" s="5">
        <v>7</v>
      </c>
      <c r="H120" s="5" t="s">
        <v>60</v>
      </c>
      <c r="I120" s="5">
        <v>4</v>
      </c>
      <c r="J12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21" spans="1:10" s="43" customFormat="1" x14ac:dyDescent="0.25">
      <c r="A121" s="44">
        <v>70</v>
      </c>
      <c r="B121" s="5" t="s">
        <v>363</v>
      </c>
      <c r="C121" s="5" t="s">
        <v>15</v>
      </c>
      <c r="D121" s="5" t="s">
        <v>76</v>
      </c>
      <c r="E121" s="5" t="s">
        <v>3</v>
      </c>
      <c r="F121" s="6">
        <v>40000000</v>
      </c>
      <c r="G121" s="5">
        <v>6</v>
      </c>
      <c r="H121" s="5" t="s">
        <v>34</v>
      </c>
      <c r="I121" s="5">
        <v>5</v>
      </c>
      <c r="J12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22" spans="1:10" s="43" customFormat="1" x14ac:dyDescent="0.25">
      <c r="A122" s="44">
        <v>126</v>
      </c>
      <c r="B122" s="5" t="s">
        <v>364</v>
      </c>
      <c r="C122" s="5" t="s">
        <v>89</v>
      </c>
      <c r="D122" s="5" t="s">
        <v>365</v>
      </c>
      <c r="E122" s="5" t="s">
        <v>10</v>
      </c>
      <c r="F122" s="6">
        <v>30000000</v>
      </c>
      <c r="G122" s="5">
        <v>3</v>
      </c>
      <c r="H122" s="5" t="s">
        <v>34</v>
      </c>
      <c r="I122" s="5">
        <v>5</v>
      </c>
      <c r="J12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23" spans="1:10" s="43" customFormat="1" x14ac:dyDescent="0.25">
      <c r="A123" s="44">
        <v>39</v>
      </c>
      <c r="B123" s="5" t="s">
        <v>366</v>
      </c>
      <c r="C123" s="5" t="s">
        <v>82</v>
      </c>
      <c r="D123" s="5" t="s">
        <v>73</v>
      </c>
      <c r="E123" s="5" t="s">
        <v>83</v>
      </c>
      <c r="F123" s="6">
        <v>45000000</v>
      </c>
      <c r="G123" s="5">
        <v>12</v>
      </c>
      <c r="H123" s="5" t="s">
        <v>35</v>
      </c>
      <c r="I123" s="5">
        <v>5</v>
      </c>
      <c r="J12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24" spans="1:10" s="43" customFormat="1" x14ac:dyDescent="0.25">
      <c r="A124" s="44">
        <v>114</v>
      </c>
      <c r="B124" s="5" t="s">
        <v>367</v>
      </c>
      <c r="C124" s="5" t="s">
        <v>368</v>
      </c>
      <c r="D124" s="5" t="s">
        <v>369</v>
      </c>
      <c r="E124" s="5" t="s">
        <v>0</v>
      </c>
      <c r="F124" s="6">
        <v>4000000</v>
      </c>
      <c r="G124" s="5">
        <v>9</v>
      </c>
      <c r="H124" s="5">
        <v>0</v>
      </c>
      <c r="I124" s="5">
        <v>4</v>
      </c>
      <c r="J12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0</v>
      </c>
    </row>
    <row r="125" spans="1:10" s="43" customFormat="1" x14ac:dyDescent="0.25">
      <c r="A125" s="44">
        <v>72</v>
      </c>
      <c r="B125" s="5" t="s">
        <v>370</v>
      </c>
      <c r="C125" s="5" t="s">
        <v>45</v>
      </c>
      <c r="D125" s="5" t="s">
        <v>371</v>
      </c>
      <c r="E125" s="5" t="s">
        <v>59</v>
      </c>
      <c r="F125" s="6">
        <v>15000000</v>
      </c>
      <c r="G125" s="5">
        <v>3</v>
      </c>
      <c r="H125" s="5" t="s">
        <v>34</v>
      </c>
      <c r="I125" s="5">
        <v>4</v>
      </c>
      <c r="J12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26" spans="1:10" s="43" customFormat="1" x14ac:dyDescent="0.25">
      <c r="A126" s="44">
        <v>99</v>
      </c>
      <c r="B126" s="5" t="s">
        <v>372</v>
      </c>
      <c r="C126" s="5" t="s">
        <v>45</v>
      </c>
      <c r="D126" s="5" t="s">
        <v>373</v>
      </c>
      <c r="E126" s="5" t="s">
        <v>59</v>
      </c>
      <c r="F126" s="6">
        <v>15000000</v>
      </c>
      <c r="G126" s="5">
        <v>3</v>
      </c>
      <c r="H126" s="5" t="s">
        <v>34</v>
      </c>
      <c r="I126" s="5">
        <v>4</v>
      </c>
      <c r="J12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27" spans="1:10" s="43" customFormat="1" x14ac:dyDescent="0.25">
      <c r="A127" s="44">
        <v>82</v>
      </c>
      <c r="B127" s="5" t="s">
        <v>374</v>
      </c>
      <c r="C127" s="5" t="s">
        <v>36</v>
      </c>
      <c r="D127" s="5" t="s">
        <v>375</v>
      </c>
      <c r="E127" s="5" t="s">
        <v>0</v>
      </c>
      <c r="F127" s="6">
        <v>35000000</v>
      </c>
      <c r="G127" s="5">
        <v>9</v>
      </c>
      <c r="H127" s="5" t="s">
        <v>62</v>
      </c>
      <c r="I127" s="5">
        <v>5</v>
      </c>
      <c r="J12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28" spans="1:10" s="43" customFormat="1" x14ac:dyDescent="0.25">
      <c r="A128" s="44">
        <v>56</v>
      </c>
      <c r="B128" s="5" t="s">
        <v>376</v>
      </c>
      <c r="C128" s="5" t="s">
        <v>36</v>
      </c>
      <c r="D128" s="5" t="s">
        <v>377</v>
      </c>
      <c r="E128" s="5" t="s">
        <v>0</v>
      </c>
      <c r="F128" s="6">
        <v>50000000</v>
      </c>
      <c r="G128" s="5">
        <v>9</v>
      </c>
      <c r="H128" s="5" t="s">
        <v>62</v>
      </c>
      <c r="I128" s="5">
        <v>5</v>
      </c>
      <c r="J12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29" spans="1:10" s="43" customFormat="1" x14ac:dyDescent="0.25">
      <c r="A129" s="44">
        <v>73</v>
      </c>
      <c r="B129" s="5" t="s">
        <v>378</v>
      </c>
      <c r="C129" s="5" t="s">
        <v>11</v>
      </c>
      <c r="D129" s="5" t="s">
        <v>379</v>
      </c>
      <c r="E129" s="5" t="s">
        <v>39</v>
      </c>
      <c r="F129" s="6">
        <v>50000000</v>
      </c>
      <c r="G129" s="5">
        <v>6</v>
      </c>
      <c r="H129" s="5" t="s">
        <v>60</v>
      </c>
      <c r="I129" s="5">
        <v>5</v>
      </c>
      <c r="J12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30" spans="1:10" s="43" customFormat="1" x14ac:dyDescent="0.25">
      <c r="A130" s="44">
        <v>21</v>
      </c>
      <c r="B130" s="5" t="s">
        <v>380</v>
      </c>
      <c r="C130" s="5" t="s">
        <v>15</v>
      </c>
      <c r="D130" s="5" t="s">
        <v>381</v>
      </c>
      <c r="E130" s="5" t="s">
        <v>382</v>
      </c>
      <c r="F130" s="6">
        <v>50000000</v>
      </c>
      <c r="G130" s="5">
        <v>7</v>
      </c>
      <c r="H130" s="5" t="s">
        <v>60</v>
      </c>
      <c r="I130" s="5">
        <v>5</v>
      </c>
      <c r="J13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31" spans="1:10" s="43" customFormat="1" x14ac:dyDescent="0.25">
      <c r="A131" s="44">
        <v>122</v>
      </c>
      <c r="B131" s="5" t="s">
        <v>383</v>
      </c>
      <c r="C131" s="5" t="s">
        <v>15</v>
      </c>
      <c r="D131" s="5" t="s">
        <v>384</v>
      </c>
      <c r="E131" s="5" t="s">
        <v>1</v>
      </c>
      <c r="F131" s="6">
        <v>45000000</v>
      </c>
      <c r="G131" s="5">
        <v>3</v>
      </c>
      <c r="H131" s="5" t="s">
        <v>33</v>
      </c>
      <c r="I131" s="5">
        <v>5</v>
      </c>
      <c r="J13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32" spans="1:10" s="43" customFormat="1" x14ac:dyDescent="0.25">
      <c r="A132" s="44">
        <v>34</v>
      </c>
      <c r="B132" s="5" t="s">
        <v>385</v>
      </c>
      <c r="C132" s="5" t="s">
        <v>386</v>
      </c>
      <c r="D132" s="5" t="s">
        <v>387</v>
      </c>
      <c r="E132" s="5" t="s">
        <v>388</v>
      </c>
      <c r="F132" s="6">
        <v>25000000</v>
      </c>
      <c r="G132" s="5">
        <v>8</v>
      </c>
      <c r="H132" s="5" t="s">
        <v>35</v>
      </c>
      <c r="I132" s="5">
        <v>4</v>
      </c>
      <c r="J13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33" spans="1:10" s="43" customFormat="1" x14ac:dyDescent="0.25">
      <c r="A133" s="44">
        <v>2</v>
      </c>
      <c r="B133" s="5" t="s">
        <v>389</v>
      </c>
      <c r="C133" s="5" t="s">
        <v>37</v>
      </c>
      <c r="D133" s="5" t="s">
        <v>80</v>
      </c>
      <c r="E133" s="5" t="s">
        <v>81</v>
      </c>
      <c r="F133" s="6">
        <v>35000000</v>
      </c>
      <c r="G133" s="5">
        <v>7</v>
      </c>
      <c r="H133" s="5" t="s">
        <v>60</v>
      </c>
      <c r="I133" s="5">
        <v>4</v>
      </c>
      <c r="J13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34" spans="1:10" s="43" customFormat="1" ht="17.25" x14ac:dyDescent="0.25">
      <c r="A134" s="44">
        <v>15</v>
      </c>
      <c r="B134" s="5" t="s">
        <v>390</v>
      </c>
      <c r="C134" s="5" t="s">
        <v>12</v>
      </c>
      <c r="D134" s="5" t="s">
        <v>391</v>
      </c>
      <c r="E134" s="5" t="s">
        <v>392</v>
      </c>
      <c r="F134" s="6" t="s">
        <v>106</v>
      </c>
      <c r="G134" s="5">
        <v>9</v>
      </c>
      <c r="H134" s="5" t="s">
        <v>90</v>
      </c>
      <c r="I134" s="5">
        <v>5</v>
      </c>
      <c r="J13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135" spans="1:10" s="43" customFormat="1" x14ac:dyDescent="0.25">
      <c r="A135" s="44">
        <v>36</v>
      </c>
      <c r="B135" s="5" t="s">
        <v>393</v>
      </c>
      <c r="C135" s="5" t="s">
        <v>36</v>
      </c>
      <c r="D135" s="5" t="s">
        <v>61</v>
      </c>
      <c r="E135" s="5" t="s">
        <v>0</v>
      </c>
      <c r="F135" s="6">
        <v>43000000</v>
      </c>
      <c r="G135" s="5">
        <v>9</v>
      </c>
      <c r="H135" s="5" t="s">
        <v>62</v>
      </c>
      <c r="I135" s="5">
        <v>5</v>
      </c>
      <c r="J13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36" spans="1:10" s="43" customFormat="1" x14ac:dyDescent="0.25">
      <c r="A136" s="45">
        <v>38</v>
      </c>
      <c r="B136" s="7" t="s">
        <v>394</v>
      </c>
      <c r="C136" s="7" t="s">
        <v>38</v>
      </c>
      <c r="D136" s="7" t="s">
        <v>68</v>
      </c>
      <c r="E136" s="7" t="s">
        <v>39</v>
      </c>
      <c r="F136" s="8">
        <v>100000000</v>
      </c>
      <c r="G136" s="7" t="s">
        <v>106</v>
      </c>
      <c r="H136" s="7" t="s">
        <v>106</v>
      </c>
      <c r="I136" s="7">
        <v>5</v>
      </c>
      <c r="J136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137" spans="1:10" s="43" customFormat="1" x14ac:dyDescent="0.25">
      <c r="A137" s="44">
        <v>119</v>
      </c>
      <c r="B137" s="5" t="s">
        <v>395</v>
      </c>
      <c r="C137" s="5" t="s">
        <v>85</v>
      </c>
      <c r="D137" s="5" t="s">
        <v>88</v>
      </c>
      <c r="E137" s="5" t="s">
        <v>10</v>
      </c>
      <c r="F137" s="6">
        <v>25000000</v>
      </c>
      <c r="G137" s="5">
        <v>3</v>
      </c>
      <c r="H137" s="5" t="s">
        <v>60</v>
      </c>
      <c r="I137" s="5">
        <v>4</v>
      </c>
      <c r="J13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38" spans="1:10" s="43" customFormat="1" x14ac:dyDescent="0.25">
      <c r="A138" s="45">
        <v>51</v>
      </c>
      <c r="B138" s="7" t="s">
        <v>396</v>
      </c>
      <c r="C138" s="7" t="s">
        <v>13</v>
      </c>
      <c r="D138" s="7" t="s">
        <v>397</v>
      </c>
      <c r="E138" s="7" t="s">
        <v>398</v>
      </c>
      <c r="F138" s="8">
        <v>50000000</v>
      </c>
      <c r="G138" s="7" t="s">
        <v>106</v>
      </c>
      <c r="H138" s="7" t="s">
        <v>106</v>
      </c>
      <c r="I138" s="7">
        <v>5</v>
      </c>
      <c r="J138" s="7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3095-B245-467A-9057-AEB3F72AF4B6}">
  <dimension ref="A1:L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140625" bestFit="1" customWidth="1"/>
    <col min="11" max="11" width="13" customWidth="1"/>
    <col min="12" max="12" width="22.5703125" bestFit="1" customWidth="1"/>
  </cols>
  <sheetData>
    <row r="1" spans="1:12" x14ac:dyDescent="0.25">
      <c r="A1" t="s">
        <v>56</v>
      </c>
    </row>
    <row r="2" spans="1:12" s="4" customFormat="1" x14ac:dyDescent="0.25">
      <c r="A2" s="1" t="s">
        <v>55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3" t="s">
        <v>30</v>
      </c>
      <c r="J2" s="2" t="s">
        <v>51</v>
      </c>
      <c r="K2" s="2" t="s">
        <v>31</v>
      </c>
      <c r="L2" s="2" t="s">
        <v>32</v>
      </c>
    </row>
    <row r="3" spans="1:12" s="43" customFormat="1" x14ac:dyDescent="0.25">
      <c r="A3" s="44">
        <v>114</v>
      </c>
      <c r="B3" s="5" t="s">
        <v>367</v>
      </c>
      <c r="C3" s="5" t="s">
        <v>368</v>
      </c>
      <c r="D3" s="5" t="s">
        <v>369</v>
      </c>
      <c r="E3" s="5" t="s">
        <v>0</v>
      </c>
      <c r="F3" s="6">
        <v>4000000</v>
      </c>
      <c r="G3" s="5">
        <v>9</v>
      </c>
      <c r="H3" s="5">
        <v>0</v>
      </c>
      <c r="I3" s="5">
        <v>4</v>
      </c>
      <c r="J3" s="5">
        <v>0</v>
      </c>
      <c r="K3" s="5">
        <f>IF(Table91112131456[[#This Row],[June 1st Priority]]&lt;&gt;J2, 1, K2+1)</f>
        <v>1</v>
      </c>
      <c r="L3" s="5" t="str">
        <f>"Priority "&amp;Table91112131456[[#This Row],[June 1st Priority]]&amp;"/Position "&amp;Table91112131456[[#This Row],[Position]]</f>
        <v>Priority 0/Position 1</v>
      </c>
    </row>
    <row r="4" spans="1:12" s="43" customFormat="1" x14ac:dyDescent="0.25">
      <c r="A4" s="44">
        <v>3</v>
      </c>
      <c r="B4" s="5" t="s">
        <v>330</v>
      </c>
      <c r="C4" s="5" t="s">
        <v>37</v>
      </c>
      <c r="D4" s="5" t="s">
        <v>331</v>
      </c>
      <c r="E4" s="5" t="s">
        <v>17</v>
      </c>
      <c r="F4" s="6">
        <v>10000000</v>
      </c>
      <c r="G4" s="5">
        <v>7</v>
      </c>
      <c r="H4" s="5" t="s">
        <v>35</v>
      </c>
      <c r="I4" s="5">
        <v>4</v>
      </c>
      <c r="J4" s="5">
        <v>1</v>
      </c>
      <c r="K4" s="5">
        <f>IF(Table91112131456[[#This Row],[June 1st Priority]]&lt;&gt;J3, 1, K3+1)</f>
        <v>1</v>
      </c>
      <c r="L4" s="5" t="str">
        <f>"Priority "&amp;Table91112131456[[#This Row],[June 1st Priority]]&amp;"/Position "&amp;Table91112131456[[#This Row],[Position]]</f>
        <v>Priority 1/Position 1</v>
      </c>
    </row>
    <row r="5" spans="1:12" s="43" customFormat="1" x14ac:dyDescent="0.25">
      <c r="A5" s="44">
        <v>5</v>
      </c>
      <c r="B5" s="5" t="s">
        <v>235</v>
      </c>
      <c r="C5" s="5" t="s">
        <v>15</v>
      </c>
      <c r="D5" s="5" t="s">
        <v>236</v>
      </c>
      <c r="E5" s="5" t="s">
        <v>237</v>
      </c>
      <c r="F5" s="6">
        <v>35000000</v>
      </c>
      <c r="G5" s="5">
        <v>3</v>
      </c>
      <c r="H5" s="5" t="s">
        <v>33</v>
      </c>
      <c r="I5" s="5">
        <v>5</v>
      </c>
      <c r="J5" s="5">
        <v>1</v>
      </c>
      <c r="K5" s="5">
        <f>IF(Table91112131456[[#This Row],[June 1st Priority]]&lt;&gt;J4, 1, K4+1)</f>
        <v>2</v>
      </c>
      <c r="L5" s="5" t="str">
        <f>"Priority "&amp;Table91112131456[[#This Row],[June 1st Priority]]&amp;"/Position "&amp;Table91112131456[[#This Row],[Position]]</f>
        <v>Priority 1/Position 2</v>
      </c>
    </row>
    <row r="6" spans="1:12" s="43" customFormat="1" x14ac:dyDescent="0.25">
      <c r="A6" s="44">
        <v>8</v>
      </c>
      <c r="B6" s="5" t="s">
        <v>262</v>
      </c>
      <c r="C6" s="5" t="s">
        <v>12</v>
      </c>
      <c r="D6" s="5" t="s">
        <v>263</v>
      </c>
      <c r="E6" s="5" t="s">
        <v>0</v>
      </c>
      <c r="F6" s="6">
        <v>22000000</v>
      </c>
      <c r="G6" s="5">
        <v>9</v>
      </c>
      <c r="H6" s="5" t="s">
        <v>34</v>
      </c>
      <c r="I6" s="5">
        <v>5</v>
      </c>
      <c r="J6" s="5">
        <v>1</v>
      </c>
      <c r="K6" s="5">
        <f>IF(Table91112131456[[#This Row],[June 1st Priority]]&lt;&gt;J5, 1, K5+1)</f>
        <v>3</v>
      </c>
      <c r="L6" s="5" t="str">
        <f>"Priority "&amp;Table91112131456[[#This Row],[June 1st Priority]]&amp;"/Position "&amp;Table91112131456[[#This Row],[Position]]</f>
        <v>Priority 1/Position 3</v>
      </c>
    </row>
    <row r="7" spans="1:12" s="43" customFormat="1" x14ac:dyDescent="0.25">
      <c r="A7" s="44">
        <v>12</v>
      </c>
      <c r="B7" s="5" t="s">
        <v>222</v>
      </c>
      <c r="C7" s="5" t="s">
        <v>12</v>
      </c>
      <c r="D7" s="5" t="s">
        <v>223</v>
      </c>
      <c r="E7" s="5" t="s">
        <v>0</v>
      </c>
      <c r="F7" s="6">
        <v>27000000</v>
      </c>
      <c r="G7" s="5">
        <v>9</v>
      </c>
      <c r="H7" s="5" t="s">
        <v>62</v>
      </c>
      <c r="I7" s="5">
        <v>5</v>
      </c>
      <c r="J7" s="5">
        <v>1</v>
      </c>
      <c r="K7" s="5">
        <f>IF(Table91112131456[[#This Row],[June 1st Priority]]&lt;&gt;J6, 1, K6+1)</f>
        <v>4</v>
      </c>
      <c r="L7" s="5" t="str">
        <f>"Priority "&amp;Table91112131456[[#This Row],[June 1st Priority]]&amp;"/Position "&amp;Table91112131456[[#This Row],[Position]]</f>
        <v>Priority 1/Position 4</v>
      </c>
    </row>
    <row r="8" spans="1:12" s="43" customFormat="1" x14ac:dyDescent="0.25">
      <c r="A8" s="44">
        <v>14</v>
      </c>
      <c r="B8" s="5" t="s">
        <v>266</v>
      </c>
      <c r="C8" s="5" t="s">
        <v>267</v>
      </c>
      <c r="D8" s="5" t="s">
        <v>268</v>
      </c>
      <c r="E8" s="5" t="s">
        <v>269</v>
      </c>
      <c r="F8" s="6">
        <v>6500000</v>
      </c>
      <c r="G8" s="5">
        <v>4</v>
      </c>
      <c r="H8" s="5" t="s">
        <v>35</v>
      </c>
      <c r="I8" s="5">
        <v>5</v>
      </c>
      <c r="J8" s="5">
        <v>1</v>
      </c>
      <c r="K8" s="5">
        <f>IF(Table91112131456[[#This Row],[June 1st Priority]]&lt;&gt;J7, 1, K7+1)</f>
        <v>5</v>
      </c>
      <c r="L8" s="5" t="str">
        <f>"Priority "&amp;Table91112131456[[#This Row],[June 1st Priority]]&amp;"/Position "&amp;Table91112131456[[#This Row],[Position]]</f>
        <v>Priority 1/Position 5</v>
      </c>
    </row>
    <row r="9" spans="1:12" s="43" customFormat="1" x14ac:dyDescent="0.25">
      <c r="A9" s="44">
        <v>23</v>
      </c>
      <c r="B9" s="5" t="s">
        <v>286</v>
      </c>
      <c r="C9" s="5" t="s">
        <v>12</v>
      </c>
      <c r="D9" s="5" t="s">
        <v>287</v>
      </c>
      <c r="E9" s="5" t="s">
        <v>0</v>
      </c>
      <c r="F9" s="6">
        <v>17000000</v>
      </c>
      <c r="G9" s="5">
        <v>9</v>
      </c>
      <c r="H9" s="5" t="s">
        <v>34</v>
      </c>
      <c r="I9" s="5">
        <v>5</v>
      </c>
      <c r="J9" s="5">
        <v>1</v>
      </c>
      <c r="K9" s="5">
        <f>IF(Table91112131456[[#This Row],[June 1st Priority]]&lt;&gt;J8, 1, K8+1)</f>
        <v>6</v>
      </c>
      <c r="L9" s="5" t="str">
        <f>"Priority "&amp;Table91112131456[[#This Row],[June 1st Priority]]&amp;"/Position "&amp;Table91112131456[[#This Row],[Position]]</f>
        <v>Priority 1/Position 6</v>
      </c>
    </row>
    <row r="10" spans="1:12" s="43" customFormat="1" x14ac:dyDescent="0.25">
      <c r="A10" s="44">
        <v>27</v>
      </c>
      <c r="B10" s="5" t="s">
        <v>173</v>
      </c>
      <c r="C10" s="5" t="s">
        <v>2</v>
      </c>
      <c r="D10" s="5" t="s">
        <v>174</v>
      </c>
      <c r="E10" s="5" t="s">
        <v>3</v>
      </c>
      <c r="F10" s="6">
        <v>35000000</v>
      </c>
      <c r="G10" s="5">
        <v>6</v>
      </c>
      <c r="H10" s="5" t="s">
        <v>34</v>
      </c>
      <c r="I10" s="5">
        <v>4</v>
      </c>
      <c r="J10" s="5">
        <v>1</v>
      </c>
      <c r="K10" s="5">
        <f>IF(Table91112131456[[#This Row],[June 1st Priority]]&lt;&gt;J9, 1, K9+1)</f>
        <v>7</v>
      </c>
      <c r="L10" s="5" t="str">
        <f>"Priority "&amp;Table91112131456[[#This Row],[June 1st Priority]]&amp;"/Position "&amp;Table91112131456[[#This Row],[Position]]</f>
        <v>Priority 1/Position 7</v>
      </c>
    </row>
    <row r="11" spans="1:12" s="43" customFormat="1" x14ac:dyDescent="0.25">
      <c r="A11" s="44">
        <v>28</v>
      </c>
      <c r="B11" s="5" t="s">
        <v>117</v>
      </c>
      <c r="C11" s="5" t="s">
        <v>84</v>
      </c>
      <c r="D11" s="5" t="s">
        <v>118</v>
      </c>
      <c r="E11" s="5" t="s">
        <v>5</v>
      </c>
      <c r="F11" s="6">
        <v>35000000</v>
      </c>
      <c r="G11" s="5">
        <v>7</v>
      </c>
      <c r="H11" s="5" t="s">
        <v>34</v>
      </c>
      <c r="I11" s="5">
        <v>5</v>
      </c>
      <c r="J11" s="5">
        <v>1</v>
      </c>
      <c r="K11" s="5">
        <f>IF(Table91112131456[[#This Row],[June 1st Priority]]&lt;&gt;J10, 1, K10+1)</f>
        <v>8</v>
      </c>
      <c r="L11" s="5" t="str">
        <f>"Priority "&amp;Table91112131456[[#This Row],[June 1st Priority]]&amp;"/Position "&amp;Table91112131456[[#This Row],[Position]]</f>
        <v>Priority 1/Position 8</v>
      </c>
    </row>
    <row r="12" spans="1:12" s="43" customFormat="1" x14ac:dyDescent="0.25">
      <c r="A12" s="44">
        <v>29</v>
      </c>
      <c r="B12" s="5" t="s">
        <v>322</v>
      </c>
      <c r="C12" s="5" t="s">
        <v>70</v>
      </c>
      <c r="D12" s="5" t="s">
        <v>323</v>
      </c>
      <c r="E12" s="5" t="s">
        <v>197</v>
      </c>
      <c r="F12" s="6">
        <v>22500000</v>
      </c>
      <c r="G12" s="5">
        <v>6</v>
      </c>
      <c r="H12" s="5" t="s">
        <v>34</v>
      </c>
      <c r="I12" s="5">
        <v>4</v>
      </c>
      <c r="J12" s="5">
        <v>1</v>
      </c>
      <c r="K12" s="5">
        <f>IF(Table91112131456[[#This Row],[June 1st Priority]]&lt;&gt;J11, 1, K11+1)</f>
        <v>9</v>
      </c>
      <c r="L12" s="5" t="str">
        <f>"Priority "&amp;Table91112131456[[#This Row],[June 1st Priority]]&amp;"/Position "&amp;Table91112131456[[#This Row],[Position]]</f>
        <v>Priority 1/Position 9</v>
      </c>
    </row>
    <row r="13" spans="1:12" s="43" customFormat="1" x14ac:dyDescent="0.25">
      <c r="A13" s="44">
        <v>34</v>
      </c>
      <c r="B13" s="5" t="s">
        <v>385</v>
      </c>
      <c r="C13" s="5" t="s">
        <v>386</v>
      </c>
      <c r="D13" s="5" t="s">
        <v>387</v>
      </c>
      <c r="E13" s="5" t="s">
        <v>388</v>
      </c>
      <c r="F13" s="6">
        <v>25000000</v>
      </c>
      <c r="G13" s="5">
        <v>8</v>
      </c>
      <c r="H13" s="5" t="s">
        <v>35</v>
      </c>
      <c r="I13" s="5">
        <v>4</v>
      </c>
      <c r="J13" s="5">
        <v>1</v>
      </c>
      <c r="K13" s="5">
        <f>IF(Table91112131456[[#This Row],[June 1st Priority]]&lt;&gt;J12, 1, K12+1)</f>
        <v>10</v>
      </c>
      <c r="L13" s="5" t="str">
        <f>"Priority "&amp;Table91112131456[[#This Row],[June 1st Priority]]&amp;"/Position "&amp;Table91112131456[[#This Row],[Position]]</f>
        <v>Priority 1/Position 10</v>
      </c>
    </row>
    <row r="14" spans="1:12" s="43" customFormat="1" x14ac:dyDescent="0.25">
      <c r="A14" s="44">
        <v>36</v>
      </c>
      <c r="B14" s="5" t="s">
        <v>393</v>
      </c>
      <c r="C14" s="5" t="s">
        <v>36</v>
      </c>
      <c r="D14" s="5" t="s">
        <v>61</v>
      </c>
      <c r="E14" s="5" t="s">
        <v>0</v>
      </c>
      <c r="F14" s="6">
        <v>43000000</v>
      </c>
      <c r="G14" s="5">
        <v>9</v>
      </c>
      <c r="H14" s="5" t="s">
        <v>62</v>
      </c>
      <c r="I14" s="5">
        <v>5</v>
      </c>
      <c r="J14" s="5">
        <v>1</v>
      </c>
      <c r="K14" s="5">
        <f>IF(Table91112131456[[#This Row],[June 1st Priority]]&lt;&gt;J13, 1, K13+1)</f>
        <v>11</v>
      </c>
      <c r="L14" s="5" t="str">
        <f>"Priority "&amp;Table91112131456[[#This Row],[June 1st Priority]]&amp;"/Position "&amp;Table91112131456[[#This Row],[Position]]</f>
        <v>Priority 1/Position 11</v>
      </c>
    </row>
    <row r="15" spans="1:12" s="43" customFormat="1" x14ac:dyDescent="0.25">
      <c r="A15" s="44">
        <v>39</v>
      </c>
      <c r="B15" s="5" t="s">
        <v>366</v>
      </c>
      <c r="C15" s="5" t="s">
        <v>82</v>
      </c>
      <c r="D15" s="5" t="s">
        <v>73</v>
      </c>
      <c r="E15" s="5" t="s">
        <v>83</v>
      </c>
      <c r="F15" s="6">
        <v>45000000</v>
      </c>
      <c r="G15" s="5">
        <v>12</v>
      </c>
      <c r="H15" s="5" t="s">
        <v>35</v>
      </c>
      <c r="I15" s="5">
        <v>5</v>
      </c>
      <c r="J15" s="5">
        <v>1</v>
      </c>
      <c r="K15" s="5">
        <f>IF(Table91112131456[[#This Row],[June 1st Priority]]&lt;&gt;J14, 1, K14+1)</f>
        <v>12</v>
      </c>
      <c r="L15" s="5" t="str">
        <f>"Priority "&amp;Table91112131456[[#This Row],[June 1st Priority]]&amp;"/Position "&amp;Table91112131456[[#This Row],[Position]]</f>
        <v>Priority 1/Position 12</v>
      </c>
    </row>
    <row r="16" spans="1:12" s="43" customFormat="1" x14ac:dyDescent="0.25">
      <c r="A16" s="44">
        <v>47</v>
      </c>
      <c r="B16" s="5" t="s">
        <v>295</v>
      </c>
      <c r="C16" s="5" t="s">
        <v>131</v>
      </c>
      <c r="D16" s="5" t="s">
        <v>296</v>
      </c>
      <c r="E16" s="5" t="s">
        <v>3</v>
      </c>
      <c r="F16" s="6">
        <v>25500000</v>
      </c>
      <c r="G16" s="5">
        <v>6</v>
      </c>
      <c r="H16" s="5" t="s">
        <v>34</v>
      </c>
      <c r="I16" s="5">
        <v>5</v>
      </c>
      <c r="J16" s="5">
        <v>1</v>
      </c>
      <c r="K16" s="5">
        <f>IF(Table91112131456[[#This Row],[June 1st Priority]]&lt;&gt;J15, 1, K15+1)</f>
        <v>13</v>
      </c>
      <c r="L16" s="5" t="str">
        <f>"Priority "&amp;Table91112131456[[#This Row],[June 1st Priority]]&amp;"/Position "&amp;Table91112131456[[#This Row],[Position]]</f>
        <v>Priority 1/Position 13</v>
      </c>
    </row>
    <row r="17" spans="1:12" s="43" customFormat="1" x14ac:dyDescent="0.25">
      <c r="A17" s="44">
        <v>52</v>
      </c>
      <c r="B17" s="5" t="s">
        <v>211</v>
      </c>
      <c r="C17" s="5" t="s">
        <v>36</v>
      </c>
      <c r="D17" s="5" t="s">
        <v>212</v>
      </c>
      <c r="E17" s="5" t="s">
        <v>0</v>
      </c>
      <c r="F17" s="6">
        <v>40000000</v>
      </c>
      <c r="G17" s="5">
        <v>9</v>
      </c>
      <c r="H17" s="5" t="s">
        <v>35</v>
      </c>
      <c r="I17" s="5">
        <v>5</v>
      </c>
      <c r="J17" s="5">
        <v>1</v>
      </c>
      <c r="K17" s="5">
        <f>IF(Table91112131456[[#This Row],[June 1st Priority]]&lt;&gt;J16, 1, K16+1)</f>
        <v>14</v>
      </c>
      <c r="L17" s="5" t="str">
        <f>"Priority "&amp;Table91112131456[[#This Row],[June 1st Priority]]&amp;"/Position "&amp;Table91112131456[[#This Row],[Position]]</f>
        <v>Priority 1/Position 14</v>
      </c>
    </row>
    <row r="18" spans="1:12" s="43" customFormat="1" x14ac:dyDescent="0.25">
      <c r="A18" s="44">
        <v>54</v>
      </c>
      <c r="B18" s="5" t="s">
        <v>203</v>
      </c>
      <c r="C18" s="5" t="s">
        <v>79</v>
      </c>
      <c r="D18" s="5" t="s">
        <v>204</v>
      </c>
      <c r="E18" s="5" t="s">
        <v>63</v>
      </c>
      <c r="F18" s="6">
        <v>22700000</v>
      </c>
      <c r="G18" s="5">
        <v>6</v>
      </c>
      <c r="H18" s="5" t="s">
        <v>35</v>
      </c>
      <c r="I18" s="5">
        <v>4</v>
      </c>
      <c r="J18" s="5">
        <v>1</v>
      </c>
      <c r="K18" s="5">
        <f>IF(Table91112131456[[#This Row],[June 1st Priority]]&lt;&gt;J17, 1, K17+1)</f>
        <v>15</v>
      </c>
      <c r="L18" s="5" t="str">
        <f>"Priority "&amp;Table91112131456[[#This Row],[June 1st Priority]]&amp;"/Position "&amp;Table91112131456[[#This Row],[Position]]</f>
        <v>Priority 1/Position 15</v>
      </c>
    </row>
    <row r="19" spans="1:12" s="43" customFormat="1" x14ac:dyDescent="0.25">
      <c r="A19" s="44">
        <v>55</v>
      </c>
      <c r="B19" s="5" t="s">
        <v>233</v>
      </c>
      <c r="C19" s="5" t="s">
        <v>79</v>
      </c>
      <c r="D19" s="5" t="s">
        <v>234</v>
      </c>
      <c r="E19" s="5" t="s">
        <v>3</v>
      </c>
      <c r="F19" s="6">
        <v>15000000</v>
      </c>
      <c r="G19" s="5">
        <v>6</v>
      </c>
      <c r="H19" s="5" t="s">
        <v>35</v>
      </c>
      <c r="I19" s="5">
        <v>4</v>
      </c>
      <c r="J19" s="5">
        <v>1</v>
      </c>
      <c r="K19" s="5">
        <f>IF(Table91112131456[[#This Row],[June 1st Priority]]&lt;&gt;J18, 1, K18+1)</f>
        <v>16</v>
      </c>
      <c r="L19" s="5" t="str">
        <f>"Priority "&amp;Table91112131456[[#This Row],[June 1st Priority]]&amp;"/Position "&amp;Table91112131456[[#This Row],[Position]]</f>
        <v>Priority 1/Position 16</v>
      </c>
    </row>
    <row r="20" spans="1:12" s="43" customFormat="1" x14ac:dyDescent="0.25">
      <c r="A20" s="44">
        <v>56</v>
      </c>
      <c r="B20" s="5" t="s">
        <v>376</v>
      </c>
      <c r="C20" s="5" t="s">
        <v>36</v>
      </c>
      <c r="D20" s="5" t="s">
        <v>377</v>
      </c>
      <c r="E20" s="5" t="s">
        <v>0</v>
      </c>
      <c r="F20" s="6">
        <v>50000000</v>
      </c>
      <c r="G20" s="5">
        <v>9</v>
      </c>
      <c r="H20" s="5" t="s">
        <v>62</v>
      </c>
      <c r="I20" s="5">
        <v>5</v>
      </c>
      <c r="J20" s="5">
        <v>1</v>
      </c>
      <c r="K20" s="5">
        <f>IF(Table91112131456[[#This Row],[June 1st Priority]]&lt;&gt;J19, 1, K19+1)</f>
        <v>17</v>
      </c>
      <c r="L20" s="5" t="str">
        <f>"Priority "&amp;Table91112131456[[#This Row],[June 1st Priority]]&amp;"/Position "&amp;Table91112131456[[#This Row],[Position]]</f>
        <v>Priority 1/Position 17</v>
      </c>
    </row>
    <row r="21" spans="1:12" s="43" customFormat="1" x14ac:dyDescent="0.25">
      <c r="A21" s="44">
        <v>58</v>
      </c>
      <c r="B21" s="5" t="s">
        <v>181</v>
      </c>
      <c r="C21" s="5" t="s">
        <v>182</v>
      </c>
      <c r="D21" s="5" t="s">
        <v>183</v>
      </c>
      <c r="E21" s="5" t="s">
        <v>184</v>
      </c>
      <c r="F21" s="6">
        <v>20000000</v>
      </c>
      <c r="G21" s="5">
        <v>4</v>
      </c>
      <c r="H21" s="5" t="s">
        <v>34</v>
      </c>
      <c r="I21" s="5">
        <v>4</v>
      </c>
      <c r="J21" s="5">
        <v>1</v>
      </c>
      <c r="K21" s="5">
        <f>IF(Table91112131456[[#This Row],[June 1st Priority]]&lt;&gt;J20, 1, K20+1)</f>
        <v>18</v>
      </c>
      <c r="L21" s="5" t="str">
        <f>"Priority "&amp;Table91112131456[[#This Row],[June 1st Priority]]&amp;"/Position "&amp;Table91112131456[[#This Row],[Position]]</f>
        <v>Priority 1/Position 18</v>
      </c>
    </row>
    <row r="22" spans="1:12" s="43" customFormat="1" x14ac:dyDescent="0.25">
      <c r="A22" s="44">
        <v>59</v>
      </c>
      <c r="B22" s="5" t="s">
        <v>338</v>
      </c>
      <c r="C22" s="5" t="s">
        <v>7</v>
      </c>
      <c r="D22" s="5" t="s">
        <v>339</v>
      </c>
      <c r="E22" s="5" t="s">
        <v>8</v>
      </c>
      <c r="F22" s="6">
        <v>25000000</v>
      </c>
      <c r="G22" s="5">
        <v>1</v>
      </c>
      <c r="H22" s="5" t="s">
        <v>34</v>
      </c>
      <c r="I22" s="5">
        <v>4</v>
      </c>
      <c r="J22" s="5">
        <v>1</v>
      </c>
      <c r="K22" s="5">
        <f>IF(Table91112131456[[#This Row],[June 1st Priority]]&lt;&gt;J21, 1, K21+1)</f>
        <v>19</v>
      </c>
      <c r="L22" s="5" t="str">
        <f>"Priority "&amp;Table91112131456[[#This Row],[June 1st Priority]]&amp;"/Position "&amp;Table91112131456[[#This Row],[Position]]</f>
        <v>Priority 1/Position 19</v>
      </c>
    </row>
    <row r="23" spans="1:12" s="43" customFormat="1" x14ac:dyDescent="0.25">
      <c r="A23" s="44">
        <v>67</v>
      </c>
      <c r="B23" s="5" t="s">
        <v>250</v>
      </c>
      <c r="C23" s="5" t="s">
        <v>36</v>
      </c>
      <c r="D23" s="5" t="s">
        <v>251</v>
      </c>
      <c r="E23" s="5" t="s">
        <v>0</v>
      </c>
      <c r="F23" s="6">
        <v>35000000</v>
      </c>
      <c r="G23" s="5">
        <v>9</v>
      </c>
      <c r="H23" s="5" t="s">
        <v>95</v>
      </c>
      <c r="I23" s="5">
        <v>5</v>
      </c>
      <c r="J23" s="5">
        <v>1</v>
      </c>
      <c r="K23" s="5">
        <f>IF(Table91112131456[[#This Row],[June 1st Priority]]&lt;&gt;J22, 1, K22+1)</f>
        <v>20</v>
      </c>
      <c r="L23" s="5" t="str">
        <f>"Priority "&amp;Table91112131456[[#This Row],[June 1st Priority]]&amp;"/Position "&amp;Table91112131456[[#This Row],[Position]]</f>
        <v>Priority 1/Position 20</v>
      </c>
    </row>
    <row r="24" spans="1:12" s="43" customFormat="1" x14ac:dyDescent="0.25">
      <c r="A24" s="44">
        <v>68</v>
      </c>
      <c r="B24" s="5" t="s">
        <v>288</v>
      </c>
      <c r="C24" s="5" t="s">
        <v>36</v>
      </c>
      <c r="D24" s="5" t="s">
        <v>73</v>
      </c>
      <c r="E24" s="5" t="s">
        <v>0</v>
      </c>
      <c r="F24" s="6">
        <v>50000000</v>
      </c>
      <c r="G24" s="5">
        <v>9</v>
      </c>
      <c r="H24" s="5" t="s">
        <v>62</v>
      </c>
      <c r="I24" s="5">
        <v>5</v>
      </c>
      <c r="J24" s="5">
        <v>1</v>
      </c>
      <c r="K24" s="5">
        <f>IF(Table91112131456[[#This Row],[June 1st Priority]]&lt;&gt;J23, 1, K23+1)</f>
        <v>21</v>
      </c>
      <c r="L24" s="5" t="str">
        <f>"Priority "&amp;Table91112131456[[#This Row],[June 1st Priority]]&amp;"/Position "&amp;Table91112131456[[#This Row],[Position]]</f>
        <v>Priority 1/Position 21</v>
      </c>
    </row>
    <row r="25" spans="1:12" s="43" customFormat="1" x14ac:dyDescent="0.25">
      <c r="A25" s="44">
        <v>70</v>
      </c>
      <c r="B25" s="5" t="s">
        <v>363</v>
      </c>
      <c r="C25" s="5" t="s">
        <v>15</v>
      </c>
      <c r="D25" s="5" t="s">
        <v>76</v>
      </c>
      <c r="E25" s="5" t="s">
        <v>3</v>
      </c>
      <c r="F25" s="6">
        <v>40000000</v>
      </c>
      <c r="G25" s="5">
        <v>6</v>
      </c>
      <c r="H25" s="5" t="s">
        <v>34</v>
      </c>
      <c r="I25" s="5">
        <v>5</v>
      </c>
      <c r="J25" s="5">
        <v>1</v>
      </c>
      <c r="K25" s="5">
        <f>IF(Table91112131456[[#This Row],[June 1st Priority]]&lt;&gt;J24, 1, K24+1)</f>
        <v>22</v>
      </c>
      <c r="L25" s="5" t="str">
        <f>"Priority "&amp;Table91112131456[[#This Row],[June 1st Priority]]&amp;"/Position "&amp;Table91112131456[[#This Row],[Position]]</f>
        <v>Priority 1/Position 22</v>
      </c>
    </row>
    <row r="26" spans="1:12" s="43" customFormat="1" x14ac:dyDescent="0.25">
      <c r="A26" s="44">
        <v>71</v>
      </c>
      <c r="B26" s="5" t="s">
        <v>276</v>
      </c>
      <c r="C26" s="5" t="s">
        <v>4</v>
      </c>
      <c r="D26" s="5" t="s">
        <v>277</v>
      </c>
      <c r="E26" s="5" t="s">
        <v>405</v>
      </c>
      <c r="F26" s="6" t="s">
        <v>106</v>
      </c>
      <c r="G26" s="5">
        <v>7</v>
      </c>
      <c r="H26" s="5" t="s">
        <v>34</v>
      </c>
      <c r="I26" s="5">
        <v>4</v>
      </c>
      <c r="J26" s="5">
        <v>1</v>
      </c>
      <c r="K26" s="5">
        <f>IF(Table91112131456[[#This Row],[June 1st Priority]]&lt;&gt;J25, 1, K25+1)</f>
        <v>23</v>
      </c>
      <c r="L26" s="5" t="str">
        <f>"Priority "&amp;Table91112131456[[#This Row],[June 1st Priority]]&amp;"/Position "&amp;Table91112131456[[#This Row],[Position]]</f>
        <v>Priority 1/Position 23</v>
      </c>
    </row>
    <row r="27" spans="1:12" s="43" customFormat="1" x14ac:dyDescent="0.25">
      <c r="A27" s="44">
        <v>72</v>
      </c>
      <c r="B27" s="5" t="s">
        <v>370</v>
      </c>
      <c r="C27" s="5" t="s">
        <v>45</v>
      </c>
      <c r="D27" s="5" t="s">
        <v>371</v>
      </c>
      <c r="E27" s="5" t="s">
        <v>59</v>
      </c>
      <c r="F27" s="6">
        <v>15000000</v>
      </c>
      <c r="G27" s="5">
        <v>3</v>
      </c>
      <c r="H27" s="5" t="s">
        <v>34</v>
      </c>
      <c r="I27" s="5">
        <v>4</v>
      </c>
      <c r="J27" s="5">
        <v>1</v>
      </c>
      <c r="K27" s="5">
        <f>IF(Table91112131456[[#This Row],[June 1st Priority]]&lt;&gt;J26, 1, K26+1)</f>
        <v>24</v>
      </c>
      <c r="L27" s="5" t="str">
        <f>"Priority "&amp;Table91112131456[[#This Row],[June 1st Priority]]&amp;"/Position "&amp;Table91112131456[[#This Row],[Position]]</f>
        <v>Priority 1/Position 24</v>
      </c>
    </row>
    <row r="28" spans="1:12" s="43" customFormat="1" x14ac:dyDescent="0.25">
      <c r="A28" s="44">
        <v>74</v>
      </c>
      <c r="B28" s="5" t="s">
        <v>324</v>
      </c>
      <c r="C28" s="5" t="s">
        <v>79</v>
      </c>
      <c r="D28" s="5" t="s">
        <v>325</v>
      </c>
      <c r="E28" s="5" t="s">
        <v>3</v>
      </c>
      <c r="F28" s="6">
        <v>19750000</v>
      </c>
      <c r="G28" s="5">
        <v>6</v>
      </c>
      <c r="H28" s="5" t="s">
        <v>34</v>
      </c>
      <c r="I28" s="5">
        <v>4</v>
      </c>
      <c r="J28" s="5">
        <v>1</v>
      </c>
      <c r="K28" s="5">
        <f>IF(Table91112131456[[#This Row],[June 1st Priority]]&lt;&gt;J27, 1, K27+1)</f>
        <v>25</v>
      </c>
      <c r="L28" s="5" t="str">
        <f>"Priority "&amp;Table91112131456[[#This Row],[June 1st Priority]]&amp;"/Position "&amp;Table91112131456[[#This Row],[Position]]</f>
        <v>Priority 1/Position 25</v>
      </c>
    </row>
    <row r="29" spans="1:12" s="43" customFormat="1" x14ac:dyDescent="0.25">
      <c r="A29" s="44">
        <v>82</v>
      </c>
      <c r="B29" s="5" t="s">
        <v>374</v>
      </c>
      <c r="C29" s="5" t="s">
        <v>36</v>
      </c>
      <c r="D29" s="5" t="s">
        <v>375</v>
      </c>
      <c r="E29" s="5" t="s">
        <v>0</v>
      </c>
      <c r="F29" s="6">
        <v>35000000</v>
      </c>
      <c r="G29" s="5">
        <v>9</v>
      </c>
      <c r="H29" s="5" t="s">
        <v>62</v>
      </c>
      <c r="I29" s="5">
        <v>5</v>
      </c>
      <c r="J29" s="5">
        <v>1</v>
      </c>
      <c r="K29" s="5">
        <f>IF(Table91112131456[[#This Row],[June 1st Priority]]&lt;&gt;J28, 1, K28+1)</f>
        <v>26</v>
      </c>
      <c r="L29" s="5" t="str">
        <f>"Priority "&amp;Table91112131456[[#This Row],[June 1st Priority]]&amp;"/Position "&amp;Table91112131456[[#This Row],[Position]]</f>
        <v>Priority 1/Position 26</v>
      </c>
    </row>
    <row r="30" spans="1:12" s="43" customFormat="1" x14ac:dyDescent="0.25">
      <c r="A30" s="44">
        <v>85</v>
      </c>
      <c r="B30" s="5" t="s">
        <v>195</v>
      </c>
      <c r="C30" s="5" t="s">
        <v>70</v>
      </c>
      <c r="D30" s="5" t="s">
        <v>196</v>
      </c>
      <c r="E30" s="5" t="s">
        <v>197</v>
      </c>
      <c r="F30" s="6">
        <v>45000000</v>
      </c>
      <c r="G30" s="5">
        <v>6</v>
      </c>
      <c r="H30" s="5" t="s">
        <v>34</v>
      </c>
      <c r="I30" s="5">
        <v>4</v>
      </c>
      <c r="J30" s="5">
        <v>1</v>
      </c>
      <c r="K30" s="5">
        <f>IF(Table91112131456[[#This Row],[June 1st Priority]]&lt;&gt;J29, 1, K29+1)</f>
        <v>27</v>
      </c>
      <c r="L30" s="5" t="str">
        <f>"Priority "&amp;Table91112131456[[#This Row],[June 1st Priority]]&amp;"/Position "&amp;Table91112131456[[#This Row],[Position]]</f>
        <v>Priority 1/Position 27</v>
      </c>
    </row>
    <row r="31" spans="1:12" s="43" customFormat="1" x14ac:dyDescent="0.25">
      <c r="A31" s="44">
        <v>87</v>
      </c>
      <c r="B31" s="5" t="s">
        <v>343</v>
      </c>
      <c r="C31" s="5" t="s">
        <v>41</v>
      </c>
      <c r="D31" s="5" t="s">
        <v>344</v>
      </c>
      <c r="E31" s="5" t="s">
        <v>42</v>
      </c>
      <c r="F31" s="6">
        <v>15000000</v>
      </c>
      <c r="G31" s="5">
        <v>1</v>
      </c>
      <c r="H31" s="5" t="s">
        <v>34</v>
      </c>
      <c r="I31" s="5">
        <v>4</v>
      </c>
      <c r="J31" s="5">
        <v>1</v>
      </c>
      <c r="K31" s="5">
        <f>IF(Table91112131456[[#This Row],[June 1st Priority]]&lt;&gt;J30, 1, K30+1)</f>
        <v>28</v>
      </c>
      <c r="L31" s="5" t="str">
        <f>"Priority "&amp;Table91112131456[[#This Row],[June 1st Priority]]&amp;"/Position "&amp;Table91112131456[[#This Row],[Position]]</f>
        <v>Priority 1/Position 28</v>
      </c>
    </row>
    <row r="32" spans="1:12" s="43" customFormat="1" x14ac:dyDescent="0.25">
      <c r="A32" s="44">
        <v>89</v>
      </c>
      <c r="B32" s="5" t="s">
        <v>272</v>
      </c>
      <c r="C32" s="5" t="s">
        <v>79</v>
      </c>
      <c r="D32" s="5" t="s">
        <v>273</v>
      </c>
      <c r="E32" s="5" t="s">
        <v>3</v>
      </c>
      <c r="F32" s="6">
        <v>22000000</v>
      </c>
      <c r="G32" s="5">
        <v>6</v>
      </c>
      <c r="H32" s="5" t="s">
        <v>34</v>
      </c>
      <c r="I32" s="5">
        <v>4</v>
      </c>
      <c r="J32" s="5">
        <v>1</v>
      </c>
      <c r="K32" s="5">
        <f>IF(Table91112131456[[#This Row],[June 1st Priority]]&lt;&gt;J31, 1, K31+1)</f>
        <v>29</v>
      </c>
      <c r="L32" s="5" t="str">
        <f>"Priority "&amp;Table91112131456[[#This Row],[June 1st Priority]]&amp;"/Position "&amp;Table91112131456[[#This Row],[Position]]</f>
        <v>Priority 1/Position 29</v>
      </c>
    </row>
    <row r="33" spans="1:12" s="43" customFormat="1" x14ac:dyDescent="0.25">
      <c r="A33" s="44">
        <v>90</v>
      </c>
      <c r="B33" s="5" t="s">
        <v>213</v>
      </c>
      <c r="C33" s="5" t="s">
        <v>214</v>
      </c>
      <c r="D33" s="5" t="s">
        <v>215</v>
      </c>
      <c r="E33" s="5" t="s">
        <v>216</v>
      </c>
      <c r="F33" s="6">
        <v>40000000</v>
      </c>
      <c r="G33" s="5">
        <v>9</v>
      </c>
      <c r="H33" s="5" t="s">
        <v>95</v>
      </c>
      <c r="I33" s="5">
        <v>5</v>
      </c>
      <c r="J33" s="5">
        <v>1</v>
      </c>
      <c r="K33" s="5">
        <f>IF(Table91112131456[[#This Row],[June 1st Priority]]&lt;&gt;J32, 1, K32+1)</f>
        <v>30</v>
      </c>
      <c r="L33" s="5" t="str">
        <f>"Priority "&amp;Table91112131456[[#This Row],[June 1st Priority]]&amp;"/Position "&amp;Table91112131456[[#This Row],[Position]]</f>
        <v>Priority 1/Position 30</v>
      </c>
    </row>
    <row r="34" spans="1:12" s="43" customFormat="1" x14ac:dyDescent="0.25">
      <c r="A34" s="44">
        <v>91</v>
      </c>
      <c r="B34" s="5" t="s">
        <v>313</v>
      </c>
      <c r="C34" s="5" t="s">
        <v>85</v>
      </c>
      <c r="D34" s="5" t="s">
        <v>314</v>
      </c>
      <c r="E34" s="5" t="s">
        <v>10</v>
      </c>
      <c r="F34" s="6">
        <v>36000000</v>
      </c>
      <c r="G34" s="5">
        <v>3</v>
      </c>
      <c r="H34" s="5" t="s">
        <v>35</v>
      </c>
      <c r="I34" s="5">
        <v>4</v>
      </c>
      <c r="J34" s="5">
        <v>1</v>
      </c>
      <c r="K34" s="5">
        <f>IF(Table91112131456[[#This Row],[June 1st Priority]]&lt;&gt;J33, 1, K33+1)</f>
        <v>31</v>
      </c>
      <c r="L34" s="5" t="str">
        <f>"Priority "&amp;Table91112131456[[#This Row],[June 1st Priority]]&amp;"/Position "&amp;Table91112131456[[#This Row],[Position]]</f>
        <v>Priority 1/Position 31</v>
      </c>
    </row>
    <row r="35" spans="1:12" s="43" customFormat="1" x14ac:dyDescent="0.25">
      <c r="A35" s="44">
        <v>93</v>
      </c>
      <c r="B35" s="5" t="s">
        <v>355</v>
      </c>
      <c r="C35" s="5" t="s">
        <v>41</v>
      </c>
      <c r="D35" s="5" t="s">
        <v>356</v>
      </c>
      <c r="E35" s="5" t="s">
        <v>42</v>
      </c>
      <c r="F35" s="6">
        <v>25000000</v>
      </c>
      <c r="G35" s="5">
        <v>1</v>
      </c>
      <c r="H35" s="5" t="s">
        <v>95</v>
      </c>
      <c r="I35" s="5">
        <v>4</v>
      </c>
      <c r="J35" s="5">
        <v>1</v>
      </c>
      <c r="K35" s="5">
        <f>IF(Table91112131456[[#This Row],[June 1st Priority]]&lt;&gt;J34, 1, K34+1)</f>
        <v>32</v>
      </c>
      <c r="L35" s="5" t="str">
        <f>"Priority "&amp;Table91112131456[[#This Row],[June 1st Priority]]&amp;"/Position "&amp;Table91112131456[[#This Row],[Position]]</f>
        <v>Priority 1/Position 32</v>
      </c>
    </row>
    <row r="36" spans="1:12" s="43" customFormat="1" x14ac:dyDescent="0.25">
      <c r="A36" s="44">
        <v>95</v>
      </c>
      <c r="B36" s="5" t="s">
        <v>103</v>
      </c>
      <c r="C36" s="5" t="s">
        <v>36</v>
      </c>
      <c r="D36" s="5" t="s">
        <v>104</v>
      </c>
      <c r="E36" s="5" t="s">
        <v>0</v>
      </c>
      <c r="F36" s="6">
        <v>35000000</v>
      </c>
      <c r="G36" s="5">
        <v>9</v>
      </c>
      <c r="H36" s="5" t="s">
        <v>62</v>
      </c>
      <c r="I36" s="5">
        <v>5</v>
      </c>
      <c r="J36" s="5">
        <v>1</v>
      </c>
      <c r="K36" s="5">
        <f>IF(Table91112131456[[#This Row],[June 1st Priority]]&lt;&gt;J35, 1, K35+1)</f>
        <v>33</v>
      </c>
      <c r="L36" s="5" t="str">
        <f>"Priority "&amp;Table91112131456[[#This Row],[June 1st Priority]]&amp;"/Position "&amp;Table91112131456[[#This Row],[Position]]</f>
        <v>Priority 1/Position 33</v>
      </c>
    </row>
    <row r="37" spans="1:12" s="43" customFormat="1" x14ac:dyDescent="0.25">
      <c r="A37" s="44">
        <v>97</v>
      </c>
      <c r="B37" s="5" t="s">
        <v>187</v>
      </c>
      <c r="C37" s="5" t="s">
        <v>18</v>
      </c>
      <c r="D37" s="5" t="s">
        <v>188</v>
      </c>
      <c r="E37" s="5" t="s">
        <v>19</v>
      </c>
      <c r="F37" s="6">
        <v>20000000</v>
      </c>
      <c r="G37" s="5">
        <v>8</v>
      </c>
      <c r="H37" s="5" t="s">
        <v>95</v>
      </c>
      <c r="I37" s="5">
        <v>5</v>
      </c>
      <c r="J37" s="5">
        <v>1</v>
      </c>
      <c r="K37" s="5">
        <f>IF(Table91112131456[[#This Row],[June 1st Priority]]&lt;&gt;J36, 1, K36+1)</f>
        <v>34</v>
      </c>
      <c r="L37" s="5" t="str">
        <f>"Priority "&amp;Table91112131456[[#This Row],[June 1st Priority]]&amp;"/Position "&amp;Table91112131456[[#This Row],[Position]]</f>
        <v>Priority 1/Position 34</v>
      </c>
    </row>
    <row r="38" spans="1:12" s="43" customFormat="1" x14ac:dyDescent="0.25">
      <c r="A38" s="44">
        <v>99</v>
      </c>
      <c r="B38" s="5" t="s">
        <v>372</v>
      </c>
      <c r="C38" s="5" t="s">
        <v>45</v>
      </c>
      <c r="D38" s="5" t="s">
        <v>373</v>
      </c>
      <c r="E38" s="5" t="s">
        <v>59</v>
      </c>
      <c r="F38" s="6">
        <v>15000000</v>
      </c>
      <c r="G38" s="5">
        <v>3</v>
      </c>
      <c r="H38" s="5" t="s">
        <v>34</v>
      </c>
      <c r="I38" s="5">
        <v>4</v>
      </c>
      <c r="J38" s="5">
        <v>1</v>
      </c>
      <c r="K38" s="5">
        <f>IF(Table91112131456[[#This Row],[June 1st Priority]]&lt;&gt;J37, 1, K37+1)</f>
        <v>35</v>
      </c>
      <c r="L38" s="5" t="str">
        <f>"Priority "&amp;Table91112131456[[#This Row],[June 1st Priority]]&amp;"/Position "&amp;Table91112131456[[#This Row],[Position]]</f>
        <v>Priority 1/Position 35</v>
      </c>
    </row>
    <row r="39" spans="1:12" s="43" customFormat="1" x14ac:dyDescent="0.25">
      <c r="A39" s="44">
        <v>100</v>
      </c>
      <c r="B39" s="5" t="s">
        <v>147</v>
      </c>
      <c r="C39" s="5" t="s">
        <v>148</v>
      </c>
      <c r="D39" s="5" t="s">
        <v>149</v>
      </c>
      <c r="E39" s="5" t="s">
        <v>3</v>
      </c>
      <c r="F39" s="6">
        <v>12000000</v>
      </c>
      <c r="G39" s="5">
        <v>6</v>
      </c>
      <c r="H39" s="5" t="s">
        <v>35</v>
      </c>
      <c r="I39" s="5">
        <v>5</v>
      </c>
      <c r="J39" s="5">
        <v>1</v>
      </c>
      <c r="K39" s="5">
        <f>IF(Table91112131456[[#This Row],[June 1st Priority]]&lt;&gt;J38, 1, K38+1)</f>
        <v>36</v>
      </c>
      <c r="L39" s="5" t="str">
        <f>"Priority "&amp;Table91112131456[[#This Row],[June 1st Priority]]&amp;"/Position "&amp;Table91112131456[[#This Row],[Position]]</f>
        <v>Priority 1/Position 36</v>
      </c>
    </row>
    <row r="40" spans="1:12" s="43" customFormat="1" x14ac:dyDescent="0.25">
      <c r="A40" s="44">
        <v>105</v>
      </c>
      <c r="B40" s="5" t="s">
        <v>312</v>
      </c>
      <c r="C40" s="5" t="s">
        <v>85</v>
      </c>
      <c r="D40" s="5" t="s">
        <v>86</v>
      </c>
      <c r="E40" s="5" t="s">
        <v>10</v>
      </c>
      <c r="F40" s="6">
        <v>45000000</v>
      </c>
      <c r="G40" s="5">
        <v>3</v>
      </c>
      <c r="H40" s="5" t="s">
        <v>34</v>
      </c>
      <c r="I40" s="5">
        <v>4</v>
      </c>
      <c r="J40" s="5">
        <v>1</v>
      </c>
      <c r="K40" s="5">
        <f>IF(Table91112131456[[#This Row],[June 1st Priority]]&lt;&gt;J39, 1, K39+1)</f>
        <v>37</v>
      </c>
      <c r="L40" s="5" t="str">
        <f>"Priority "&amp;Table91112131456[[#This Row],[June 1st Priority]]&amp;"/Position "&amp;Table91112131456[[#This Row],[Position]]</f>
        <v>Priority 1/Position 37</v>
      </c>
    </row>
    <row r="41" spans="1:12" s="43" customFormat="1" x14ac:dyDescent="0.25">
      <c r="A41" s="44">
        <v>107</v>
      </c>
      <c r="B41" s="5" t="s">
        <v>111</v>
      </c>
      <c r="C41" s="5" t="s">
        <v>4</v>
      </c>
      <c r="D41" s="5" t="s">
        <v>75</v>
      </c>
      <c r="E41" s="5" t="s">
        <v>5</v>
      </c>
      <c r="F41" s="6">
        <v>30000000</v>
      </c>
      <c r="G41" s="5">
        <v>7</v>
      </c>
      <c r="H41" s="5" t="s">
        <v>34</v>
      </c>
      <c r="I41" s="5">
        <v>4</v>
      </c>
      <c r="J41" s="5">
        <v>1</v>
      </c>
      <c r="K41" s="5">
        <f>IF(Table91112131456[[#This Row],[June 1st Priority]]&lt;&gt;J40, 1, K40+1)</f>
        <v>38</v>
      </c>
      <c r="L41" s="5" t="str">
        <f>"Priority "&amp;Table91112131456[[#This Row],[June 1st Priority]]&amp;"/Position "&amp;Table91112131456[[#This Row],[Position]]</f>
        <v>Priority 1/Position 38</v>
      </c>
    </row>
    <row r="42" spans="1:12" s="43" customFormat="1" x14ac:dyDescent="0.25">
      <c r="A42" s="44">
        <v>112</v>
      </c>
      <c r="B42" s="5" t="s">
        <v>264</v>
      </c>
      <c r="C42" s="5" t="s">
        <v>12</v>
      </c>
      <c r="D42" s="5" t="s">
        <v>265</v>
      </c>
      <c r="E42" s="5" t="s">
        <v>0</v>
      </c>
      <c r="F42" s="6">
        <v>30000000</v>
      </c>
      <c r="G42" s="5">
        <v>9</v>
      </c>
      <c r="H42" s="5" t="s">
        <v>34</v>
      </c>
      <c r="I42" s="5">
        <v>5</v>
      </c>
      <c r="J42" s="5">
        <v>1</v>
      </c>
      <c r="K42" s="5">
        <f>IF(Table91112131456[[#This Row],[June 1st Priority]]&lt;&gt;J41, 1, K41+1)</f>
        <v>39</v>
      </c>
      <c r="L42" s="5" t="str">
        <f>"Priority "&amp;Table91112131456[[#This Row],[June 1st Priority]]&amp;"/Position "&amp;Table91112131456[[#This Row],[Position]]</f>
        <v>Priority 1/Position 39</v>
      </c>
    </row>
    <row r="43" spans="1:12" s="43" customFormat="1" x14ac:dyDescent="0.25">
      <c r="A43" s="44">
        <v>115</v>
      </c>
      <c r="B43" s="5" t="s">
        <v>198</v>
      </c>
      <c r="C43" s="5" t="s">
        <v>15</v>
      </c>
      <c r="D43" s="5" t="s">
        <v>199</v>
      </c>
      <c r="E43" s="5" t="s">
        <v>200</v>
      </c>
      <c r="F43" s="6">
        <v>35000000</v>
      </c>
      <c r="G43" s="5">
        <v>12</v>
      </c>
      <c r="H43" s="5" t="s">
        <v>34</v>
      </c>
      <c r="I43" s="5">
        <v>5</v>
      </c>
      <c r="J43" s="5">
        <v>1</v>
      </c>
      <c r="K43" s="5">
        <f>IF(Table91112131456[[#This Row],[June 1st Priority]]&lt;&gt;J42, 1, K42+1)</f>
        <v>40</v>
      </c>
      <c r="L43" s="5" t="str">
        <f>"Priority "&amp;Table91112131456[[#This Row],[June 1st Priority]]&amp;"/Position "&amp;Table91112131456[[#This Row],[Position]]</f>
        <v>Priority 1/Position 40</v>
      </c>
    </row>
    <row r="44" spans="1:12" s="43" customFormat="1" x14ac:dyDescent="0.25">
      <c r="A44" s="44">
        <v>122</v>
      </c>
      <c r="B44" s="5" t="s">
        <v>383</v>
      </c>
      <c r="C44" s="5" t="s">
        <v>15</v>
      </c>
      <c r="D44" s="5" t="s">
        <v>384</v>
      </c>
      <c r="E44" s="5" t="s">
        <v>1</v>
      </c>
      <c r="F44" s="6">
        <v>45000000</v>
      </c>
      <c r="G44" s="5">
        <v>3</v>
      </c>
      <c r="H44" s="5" t="s">
        <v>33</v>
      </c>
      <c r="I44" s="5">
        <v>5</v>
      </c>
      <c r="J44" s="5">
        <v>1</v>
      </c>
      <c r="K44" s="5">
        <f>IF(Table91112131456[[#This Row],[June 1st Priority]]&lt;&gt;J43, 1, K43+1)</f>
        <v>41</v>
      </c>
      <c r="L44" s="5" t="str">
        <f>"Priority "&amp;Table91112131456[[#This Row],[June 1st Priority]]&amp;"/Position "&amp;Table91112131456[[#This Row],[Position]]</f>
        <v>Priority 1/Position 41</v>
      </c>
    </row>
    <row r="45" spans="1:12" s="43" customFormat="1" x14ac:dyDescent="0.25">
      <c r="A45" s="44">
        <v>125</v>
      </c>
      <c r="B45" s="5" t="s">
        <v>311</v>
      </c>
      <c r="C45" s="5" t="s">
        <v>85</v>
      </c>
      <c r="D45" s="5" t="s">
        <v>87</v>
      </c>
      <c r="E45" s="5" t="s">
        <v>10</v>
      </c>
      <c r="F45" s="6">
        <v>35000000</v>
      </c>
      <c r="G45" s="5">
        <v>3</v>
      </c>
      <c r="H45" s="5" t="s">
        <v>35</v>
      </c>
      <c r="I45" s="5">
        <v>4</v>
      </c>
      <c r="J45" s="5">
        <v>1</v>
      </c>
      <c r="K45" s="5">
        <f>IF(Table91112131456[[#This Row],[June 1st Priority]]&lt;&gt;J44, 1, K44+1)</f>
        <v>42</v>
      </c>
      <c r="L45" s="5" t="str">
        <f>"Priority "&amp;Table91112131456[[#This Row],[June 1st Priority]]&amp;"/Position "&amp;Table91112131456[[#This Row],[Position]]</f>
        <v>Priority 1/Position 42</v>
      </c>
    </row>
    <row r="46" spans="1:12" s="43" customFormat="1" x14ac:dyDescent="0.25">
      <c r="A46" s="44">
        <v>126</v>
      </c>
      <c r="B46" s="5" t="s">
        <v>364</v>
      </c>
      <c r="C46" s="5" t="s">
        <v>89</v>
      </c>
      <c r="D46" s="5" t="s">
        <v>365</v>
      </c>
      <c r="E46" s="5" t="s">
        <v>10</v>
      </c>
      <c r="F46" s="6">
        <v>30000000</v>
      </c>
      <c r="G46" s="5">
        <v>3</v>
      </c>
      <c r="H46" s="5" t="s">
        <v>34</v>
      </c>
      <c r="I46" s="5">
        <v>5</v>
      </c>
      <c r="J46" s="5">
        <v>1</v>
      </c>
      <c r="K46" s="5">
        <f>IF(Table91112131456[[#This Row],[June 1st Priority]]&lt;&gt;J45, 1, K45+1)</f>
        <v>43</v>
      </c>
      <c r="L46" s="5" t="str">
        <f>"Priority "&amp;Table91112131456[[#This Row],[June 1st Priority]]&amp;"/Position "&amp;Table91112131456[[#This Row],[Position]]</f>
        <v>Priority 1/Position 43</v>
      </c>
    </row>
    <row r="47" spans="1:12" s="43" customFormat="1" x14ac:dyDescent="0.25">
      <c r="A47" s="44">
        <v>128</v>
      </c>
      <c r="B47" s="5" t="s">
        <v>281</v>
      </c>
      <c r="C47" s="5" t="s">
        <v>282</v>
      </c>
      <c r="D47" s="5" t="s">
        <v>283</v>
      </c>
      <c r="E47" s="5" t="s">
        <v>284</v>
      </c>
      <c r="F47" s="6">
        <v>35000000</v>
      </c>
      <c r="G47" s="5">
        <v>9</v>
      </c>
      <c r="H47" s="5" t="s">
        <v>62</v>
      </c>
      <c r="I47" s="5">
        <v>4</v>
      </c>
      <c r="J47" s="5">
        <v>1</v>
      </c>
      <c r="K47" s="5">
        <f>IF(Table91112131456[[#This Row],[June 1st Priority]]&lt;&gt;J46, 1, K46+1)</f>
        <v>44</v>
      </c>
      <c r="L47" s="5" t="str">
        <f>"Priority "&amp;Table91112131456[[#This Row],[June 1st Priority]]&amp;"/Position "&amp;Table91112131456[[#This Row],[Position]]</f>
        <v>Priority 1/Position 44</v>
      </c>
    </row>
    <row r="48" spans="1:12" s="43" customFormat="1" x14ac:dyDescent="0.25">
      <c r="A48" s="44">
        <v>132</v>
      </c>
      <c r="B48" s="5" t="s">
        <v>226</v>
      </c>
      <c r="C48" s="5" t="s">
        <v>22</v>
      </c>
      <c r="D48" s="5" t="s">
        <v>227</v>
      </c>
      <c r="E48" s="5" t="s">
        <v>63</v>
      </c>
      <c r="F48" s="6">
        <v>32000000</v>
      </c>
      <c r="G48" s="5">
        <v>6</v>
      </c>
      <c r="H48" s="5" t="s">
        <v>33</v>
      </c>
      <c r="I48" s="5">
        <v>5</v>
      </c>
      <c r="J48" s="5">
        <v>1</v>
      </c>
      <c r="K48" s="5">
        <f>IF(Table91112131456[[#This Row],[June 1st Priority]]&lt;&gt;J47, 1, K47+1)</f>
        <v>45</v>
      </c>
      <c r="L48" s="5" t="str">
        <f>"Priority "&amp;Table91112131456[[#This Row],[June 1st Priority]]&amp;"/Position "&amp;Table91112131456[[#This Row],[Position]]</f>
        <v>Priority 1/Position 45</v>
      </c>
    </row>
    <row r="49" spans="1:12" s="43" customFormat="1" x14ac:dyDescent="0.25">
      <c r="A49" s="44">
        <v>2</v>
      </c>
      <c r="B49" s="5" t="s">
        <v>389</v>
      </c>
      <c r="C49" s="5" t="s">
        <v>37</v>
      </c>
      <c r="D49" s="5" t="s">
        <v>80</v>
      </c>
      <c r="E49" s="5" t="s">
        <v>81</v>
      </c>
      <c r="F49" s="6">
        <v>35000000</v>
      </c>
      <c r="G49" s="5">
        <v>7</v>
      </c>
      <c r="H49" s="5" t="s">
        <v>60</v>
      </c>
      <c r="I49" s="5">
        <v>4</v>
      </c>
      <c r="J49" s="5">
        <v>2</v>
      </c>
      <c r="K49" s="5">
        <f>IF(Table91112131456[[#This Row],[June 1st Priority]]&lt;&gt;J48, 1, K48+1)</f>
        <v>1</v>
      </c>
      <c r="L49" s="5" t="str">
        <f>"Priority "&amp;Table91112131456[[#This Row],[June 1st Priority]]&amp;"/Position "&amp;Table91112131456[[#This Row],[Position]]</f>
        <v>Priority 2/Position 1</v>
      </c>
    </row>
    <row r="50" spans="1:12" s="43" customFormat="1" x14ac:dyDescent="0.25">
      <c r="A50" s="44">
        <v>4</v>
      </c>
      <c r="B50" s="5" t="s">
        <v>326</v>
      </c>
      <c r="C50" s="5" t="s">
        <v>22</v>
      </c>
      <c r="D50" s="5" t="s">
        <v>327</v>
      </c>
      <c r="E50" s="5" t="s">
        <v>409</v>
      </c>
      <c r="F50" s="6" t="s">
        <v>106</v>
      </c>
      <c r="G50" s="5">
        <v>6</v>
      </c>
      <c r="H50" s="5" t="s">
        <v>60</v>
      </c>
      <c r="I50" s="5">
        <v>5</v>
      </c>
      <c r="J50" s="5">
        <v>2</v>
      </c>
      <c r="K50" s="5">
        <f>IF(Table91112131456[[#This Row],[June 1st Priority]]&lt;&gt;J49, 1, K49+1)</f>
        <v>2</v>
      </c>
      <c r="L50" s="5" t="str">
        <f>"Priority "&amp;Table91112131456[[#This Row],[June 1st Priority]]&amp;"/Position "&amp;Table91112131456[[#This Row],[Position]]</f>
        <v>Priority 2/Position 2</v>
      </c>
    </row>
    <row r="51" spans="1:12" s="43" customFormat="1" x14ac:dyDescent="0.25">
      <c r="A51" s="44">
        <v>7</v>
      </c>
      <c r="B51" s="5" t="s">
        <v>243</v>
      </c>
      <c r="C51" s="5" t="s">
        <v>37</v>
      </c>
      <c r="D51" s="5" t="s">
        <v>244</v>
      </c>
      <c r="E51" s="5" t="s">
        <v>403</v>
      </c>
      <c r="F51" s="6" t="s">
        <v>106</v>
      </c>
      <c r="G51" s="5">
        <v>7</v>
      </c>
      <c r="H51" s="5" t="s">
        <v>60</v>
      </c>
      <c r="I51" s="5">
        <v>4</v>
      </c>
      <c r="J51" s="5">
        <v>2</v>
      </c>
      <c r="K51" s="5">
        <f>IF(Table91112131456[[#This Row],[June 1st Priority]]&lt;&gt;J50, 1, K50+1)</f>
        <v>3</v>
      </c>
      <c r="L51" s="5" t="str">
        <f>"Priority "&amp;Table91112131456[[#This Row],[June 1st Priority]]&amp;"/Position "&amp;Table91112131456[[#This Row],[Position]]</f>
        <v>Priority 2/Position 3</v>
      </c>
    </row>
    <row r="52" spans="1:12" s="43" customFormat="1" x14ac:dyDescent="0.25">
      <c r="A52" s="44">
        <v>9</v>
      </c>
      <c r="B52" s="5" t="s">
        <v>143</v>
      </c>
      <c r="C52" s="5" t="s">
        <v>40</v>
      </c>
      <c r="D52" s="5" t="s">
        <v>144</v>
      </c>
      <c r="E52" s="5" t="s">
        <v>46</v>
      </c>
      <c r="F52" s="6">
        <v>39000000</v>
      </c>
      <c r="G52" s="5">
        <v>3</v>
      </c>
      <c r="H52" s="5" t="s">
        <v>60</v>
      </c>
      <c r="I52" s="5">
        <v>4</v>
      </c>
      <c r="J52" s="5">
        <v>2</v>
      </c>
      <c r="K52" s="5">
        <f>IF(Table91112131456[[#This Row],[June 1st Priority]]&lt;&gt;J51, 1, K51+1)</f>
        <v>4</v>
      </c>
      <c r="L52" s="5" t="str">
        <f>"Priority "&amp;Table91112131456[[#This Row],[June 1st Priority]]&amp;"/Position "&amp;Table91112131456[[#This Row],[Position]]</f>
        <v>Priority 2/Position 4</v>
      </c>
    </row>
    <row r="53" spans="1:12" s="43" customFormat="1" x14ac:dyDescent="0.25">
      <c r="A53" s="44">
        <v>16</v>
      </c>
      <c r="B53" s="5" t="s">
        <v>239</v>
      </c>
      <c r="C53" s="5" t="s">
        <v>4</v>
      </c>
      <c r="D53" s="5" t="s">
        <v>240</v>
      </c>
      <c r="E53" s="5" t="s">
        <v>5</v>
      </c>
      <c r="F53" s="6">
        <v>34600000</v>
      </c>
      <c r="G53" s="5">
        <v>7</v>
      </c>
      <c r="H53" s="5" t="s">
        <v>60</v>
      </c>
      <c r="I53" s="5">
        <v>4</v>
      </c>
      <c r="J53" s="5">
        <v>2</v>
      </c>
      <c r="K53" s="5">
        <f>IF(Table91112131456[[#This Row],[June 1st Priority]]&lt;&gt;J52, 1, K52+1)</f>
        <v>5</v>
      </c>
      <c r="L53" s="5" t="str">
        <f>"Priority "&amp;Table91112131456[[#This Row],[June 1st Priority]]&amp;"/Position "&amp;Table91112131456[[#This Row],[Position]]</f>
        <v>Priority 2/Position 5</v>
      </c>
    </row>
    <row r="54" spans="1:12" s="43" customFormat="1" x14ac:dyDescent="0.25">
      <c r="A54" s="44">
        <v>17</v>
      </c>
      <c r="B54" s="5" t="s">
        <v>270</v>
      </c>
      <c r="C54" s="5" t="s">
        <v>131</v>
      </c>
      <c r="D54" s="5" t="s">
        <v>271</v>
      </c>
      <c r="E54" s="5" t="s">
        <v>3</v>
      </c>
      <c r="F54" s="6">
        <v>40000000</v>
      </c>
      <c r="G54" s="5">
        <v>6</v>
      </c>
      <c r="H54" s="5" t="s">
        <v>60</v>
      </c>
      <c r="I54" s="5">
        <v>5</v>
      </c>
      <c r="J54" s="5">
        <v>2</v>
      </c>
      <c r="K54" s="5">
        <f>IF(Table91112131456[[#This Row],[June 1st Priority]]&lt;&gt;J53, 1, K53+1)</f>
        <v>6</v>
      </c>
      <c r="L54" s="5" t="str">
        <f>"Priority "&amp;Table91112131456[[#This Row],[June 1st Priority]]&amp;"/Position "&amp;Table91112131456[[#This Row],[Position]]</f>
        <v>Priority 2/Position 6</v>
      </c>
    </row>
    <row r="55" spans="1:12" s="43" customFormat="1" x14ac:dyDescent="0.25">
      <c r="A55" s="44">
        <v>18</v>
      </c>
      <c r="B55" s="5" t="s">
        <v>119</v>
      </c>
      <c r="C55" s="5" t="s">
        <v>79</v>
      </c>
      <c r="D55" s="5" t="s">
        <v>120</v>
      </c>
      <c r="E55" s="5" t="s">
        <v>121</v>
      </c>
      <c r="F55" s="6">
        <v>21000000</v>
      </c>
      <c r="G55" s="5">
        <v>6</v>
      </c>
      <c r="H55" s="5" t="s">
        <v>60</v>
      </c>
      <c r="I55" s="5">
        <v>4</v>
      </c>
      <c r="J55" s="5">
        <v>2</v>
      </c>
      <c r="K55" s="5">
        <f>IF(Table91112131456[[#This Row],[June 1st Priority]]&lt;&gt;J54, 1, K54+1)</f>
        <v>7</v>
      </c>
      <c r="L55" s="5" t="str">
        <f>"Priority "&amp;Table91112131456[[#This Row],[June 1st Priority]]&amp;"/Position "&amp;Table91112131456[[#This Row],[Position]]</f>
        <v>Priority 2/Position 7</v>
      </c>
    </row>
    <row r="56" spans="1:12" s="43" customFormat="1" x14ac:dyDescent="0.25">
      <c r="A56" s="44">
        <v>19</v>
      </c>
      <c r="B56" s="5" t="s">
        <v>207</v>
      </c>
      <c r="C56" s="5" t="s">
        <v>70</v>
      </c>
      <c r="D56" s="5" t="s">
        <v>208</v>
      </c>
      <c r="E56" s="5" t="s">
        <v>197</v>
      </c>
      <c r="F56" s="6">
        <v>30000000</v>
      </c>
      <c r="G56" s="5">
        <v>6</v>
      </c>
      <c r="H56" s="5" t="s">
        <v>60</v>
      </c>
      <c r="I56" s="5">
        <v>4</v>
      </c>
      <c r="J56" s="5">
        <v>2</v>
      </c>
      <c r="K56" s="5">
        <f>IF(Table91112131456[[#This Row],[June 1st Priority]]&lt;&gt;J55, 1, K55+1)</f>
        <v>8</v>
      </c>
      <c r="L56" s="5" t="str">
        <f>"Priority "&amp;Table91112131456[[#This Row],[June 1st Priority]]&amp;"/Position "&amp;Table91112131456[[#This Row],[Position]]</f>
        <v>Priority 2/Position 8</v>
      </c>
    </row>
    <row r="57" spans="1:12" s="43" customFormat="1" x14ac:dyDescent="0.25">
      <c r="A57" s="44">
        <v>21</v>
      </c>
      <c r="B57" s="5" t="s">
        <v>380</v>
      </c>
      <c r="C57" s="5" t="s">
        <v>15</v>
      </c>
      <c r="D57" s="5" t="s">
        <v>381</v>
      </c>
      <c r="E57" s="5" t="s">
        <v>382</v>
      </c>
      <c r="F57" s="6">
        <v>50000000</v>
      </c>
      <c r="G57" s="5">
        <v>7</v>
      </c>
      <c r="H57" s="5" t="s">
        <v>60</v>
      </c>
      <c r="I57" s="5">
        <v>5</v>
      </c>
      <c r="J57" s="5">
        <v>2</v>
      </c>
      <c r="K57" s="5">
        <f>IF(Table91112131456[[#This Row],[June 1st Priority]]&lt;&gt;J56, 1, K56+1)</f>
        <v>9</v>
      </c>
      <c r="L57" s="5" t="str">
        <f>"Priority "&amp;Table91112131456[[#This Row],[June 1st Priority]]&amp;"/Position "&amp;Table91112131456[[#This Row],[Position]]</f>
        <v>Priority 2/Position 9</v>
      </c>
    </row>
    <row r="58" spans="1:12" s="43" customFormat="1" x14ac:dyDescent="0.25">
      <c r="A58" s="44">
        <v>25</v>
      </c>
      <c r="B58" s="5" t="s">
        <v>193</v>
      </c>
      <c r="C58" s="5" t="s">
        <v>131</v>
      </c>
      <c r="D58" s="5" t="s">
        <v>98</v>
      </c>
      <c r="E58" s="5" t="s">
        <v>3</v>
      </c>
      <c r="F58" s="6">
        <v>50000000</v>
      </c>
      <c r="G58" s="5">
        <v>6</v>
      </c>
      <c r="H58" s="5" t="s">
        <v>60</v>
      </c>
      <c r="I58" s="5">
        <v>5</v>
      </c>
      <c r="J58" s="5">
        <v>2</v>
      </c>
      <c r="K58" s="5">
        <f>IF(Table91112131456[[#This Row],[June 1st Priority]]&lt;&gt;J57, 1, K57+1)</f>
        <v>10</v>
      </c>
      <c r="L58" s="5" t="str">
        <f>"Priority "&amp;Table91112131456[[#This Row],[June 1st Priority]]&amp;"/Position "&amp;Table91112131456[[#This Row],[Position]]</f>
        <v>Priority 2/Position 10</v>
      </c>
    </row>
    <row r="59" spans="1:12" s="43" customFormat="1" x14ac:dyDescent="0.25">
      <c r="A59" s="44">
        <v>26</v>
      </c>
      <c r="B59" s="5" t="s">
        <v>194</v>
      </c>
      <c r="C59" s="5" t="s">
        <v>131</v>
      </c>
      <c r="D59" s="5" t="s">
        <v>96</v>
      </c>
      <c r="E59" s="5" t="s">
        <v>3</v>
      </c>
      <c r="F59" s="6">
        <v>30000000</v>
      </c>
      <c r="G59" s="5">
        <v>6</v>
      </c>
      <c r="H59" s="5" t="s">
        <v>60</v>
      </c>
      <c r="I59" s="5">
        <v>5</v>
      </c>
      <c r="J59" s="5">
        <v>2</v>
      </c>
      <c r="K59" s="5">
        <f>IF(Table91112131456[[#This Row],[June 1st Priority]]&lt;&gt;J58, 1, K58+1)</f>
        <v>11</v>
      </c>
      <c r="L59" s="5" t="str">
        <f>"Priority "&amp;Table91112131456[[#This Row],[June 1st Priority]]&amp;"/Position "&amp;Table91112131456[[#This Row],[Position]]</f>
        <v>Priority 2/Position 11</v>
      </c>
    </row>
    <row r="60" spans="1:12" s="43" customFormat="1" x14ac:dyDescent="0.25">
      <c r="A60" s="44">
        <v>31</v>
      </c>
      <c r="B60" s="5" t="s">
        <v>133</v>
      </c>
      <c r="C60" s="5" t="s">
        <v>9</v>
      </c>
      <c r="D60" s="5" t="s">
        <v>78</v>
      </c>
      <c r="E60" s="5" t="s">
        <v>402</v>
      </c>
      <c r="F60" s="6" t="s">
        <v>106</v>
      </c>
      <c r="G60" s="5">
        <v>7</v>
      </c>
      <c r="H60" s="5" t="s">
        <v>60</v>
      </c>
      <c r="I60" s="5">
        <v>4</v>
      </c>
      <c r="J60" s="5">
        <v>2</v>
      </c>
      <c r="K60" s="5">
        <f>IF(Table91112131456[[#This Row],[June 1st Priority]]&lt;&gt;J59, 1, K59+1)</f>
        <v>12</v>
      </c>
      <c r="L60" s="5" t="str">
        <f>"Priority "&amp;Table91112131456[[#This Row],[June 1st Priority]]&amp;"/Position "&amp;Table91112131456[[#This Row],[Position]]</f>
        <v>Priority 2/Position 12</v>
      </c>
    </row>
    <row r="61" spans="1:12" s="43" customFormat="1" x14ac:dyDescent="0.25">
      <c r="A61" s="44">
        <v>33</v>
      </c>
      <c r="B61" s="5" t="s">
        <v>246</v>
      </c>
      <c r="C61" s="5" t="s">
        <v>16</v>
      </c>
      <c r="D61" s="5" t="s">
        <v>247</v>
      </c>
      <c r="E61" s="5" t="s">
        <v>17</v>
      </c>
      <c r="F61" s="6">
        <v>35000000</v>
      </c>
      <c r="G61" s="5">
        <v>7</v>
      </c>
      <c r="H61" s="5" t="s">
        <v>60</v>
      </c>
      <c r="I61" s="5">
        <v>5</v>
      </c>
      <c r="J61" s="5">
        <v>2</v>
      </c>
      <c r="K61" s="5">
        <f>IF(Table91112131456[[#This Row],[June 1st Priority]]&lt;&gt;J60, 1, K60+1)</f>
        <v>13</v>
      </c>
      <c r="L61" s="5" t="str">
        <f>"Priority "&amp;Table91112131456[[#This Row],[June 1st Priority]]&amp;"/Position "&amp;Table91112131456[[#This Row],[Position]]</f>
        <v>Priority 2/Position 13</v>
      </c>
    </row>
    <row r="62" spans="1:12" s="43" customFormat="1" x14ac:dyDescent="0.25">
      <c r="A62" s="44">
        <v>37</v>
      </c>
      <c r="B62" s="5" t="s">
        <v>301</v>
      </c>
      <c r="C62" s="5" t="s">
        <v>85</v>
      </c>
      <c r="D62" s="5" t="s">
        <v>302</v>
      </c>
      <c r="E62" s="5" t="s">
        <v>10</v>
      </c>
      <c r="F62" s="6">
        <v>30000000</v>
      </c>
      <c r="G62" s="5">
        <v>3</v>
      </c>
      <c r="H62" s="5" t="s">
        <v>60</v>
      </c>
      <c r="I62" s="5">
        <v>4</v>
      </c>
      <c r="J62" s="5">
        <v>2</v>
      </c>
      <c r="K62" s="5">
        <f>IF(Table91112131456[[#This Row],[June 1st Priority]]&lt;&gt;J61, 1, K61+1)</f>
        <v>14</v>
      </c>
      <c r="L62" s="5" t="str">
        <f>"Priority "&amp;Table91112131456[[#This Row],[June 1st Priority]]&amp;"/Position "&amp;Table91112131456[[#This Row],[Position]]</f>
        <v>Priority 2/Position 14</v>
      </c>
    </row>
    <row r="63" spans="1:12" s="43" customFormat="1" x14ac:dyDescent="0.25">
      <c r="A63" s="44">
        <v>41</v>
      </c>
      <c r="B63" s="5" t="s">
        <v>192</v>
      </c>
      <c r="C63" s="5" t="s">
        <v>131</v>
      </c>
      <c r="D63" s="5" t="s">
        <v>97</v>
      </c>
      <c r="E63" s="5" t="s">
        <v>3</v>
      </c>
      <c r="F63" s="6">
        <v>30000000</v>
      </c>
      <c r="G63" s="5">
        <v>6</v>
      </c>
      <c r="H63" s="5" t="s">
        <v>60</v>
      </c>
      <c r="I63" s="5">
        <v>5</v>
      </c>
      <c r="J63" s="5">
        <v>2</v>
      </c>
      <c r="K63" s="5">
        <f>IF(Table91112131456[[#This Row],[June 1st Priority]]&lt;&gt;J62, 1, K62+1)</f>
        <v>15</v>
      </c>
      <c r="L63" s="5" t="str">
        <f>"Priority "&amp;Table91112131456[[#This Row],[June 1st Priority]]&amp;"/Position "&amp;Table91112131456[[#This Row],[Position]]</f>
        <v>Priority 2/Position 15</v>
      </c>
    </row>
    <row r="64" spans="1:12" s="43" customFormat="1" x14ac:dyDescent="0.25">
      <c r="A64" s="44">
        <v>42</v>
      </c>
      <c r="B64" s="5" t="s">
        <v>175</v>
      </c>
      <c r="C64" s="5" t="s">
        <v>2</v>
      </c>
      <c r="D64" s="5" t="s">
        <v>176</v>
      </c>
      <c r="E64" s="5" t="s">
        <v>3</v>
      </c>
      <c r="F64" s="6">
        <v>7950000</v>
      </c>
      <c r="G64" s="5">
        <v>6</v>
      </c>
      <c r="H64" s="5" t="s">
        <v>60</v>
      </c>
      <c r="I64" s="5">
        <v>4</v>
      </c>
      <c r="J64" s="5">
        <v>2</v>
      </c>
      <c r="K64" s="5">
        <f>IF(Table91112131456[[#This Row],[June 1st Priority]]&lt;&gt;J63, 1, K63+1)</f>
        <v>16</v>
      </c>
      <c r="L64" s="5" t="str">
        <f>"Priority "&amp;Table91112131456[[#This Row],[June 1st Priority]]&amp;"/Position "&amp;Table91112131456[[#This Row],[Position]]</f>
        <v>Priority 2/Position 16</v>
      </c>
    </row>
    <row r="65" spans="1:12" s="43" customFormat="1" x14ac:dyDescent="0.25">
      <c r="A65" s="44">
        <v>44</v>
      </c>
      <c r="B65" s="5" t="s">
        <v>219</v>
      </c>
      <c r="C65" s="5" t="s">
        <v>16</v>
      </c>
      <c r="D65" s="5" t="s">
        <v>94</v>
      </c>
      <c r="E65" s="5" t="s">
        <v>17</v>
      </c>
      <c r="F65" s="6">
        <v>40000000</v>
      </c>
      <c r="G65" s="5">
        <v>7</v>
      </c>
      <c r="H65" s="5" t="s">
        <v>60</v>
      </c>
      <c r="I65" s="5">
        <v>5</v>
      </c>
      <c r="J65" s="5">
        <v>2</v>
      </c>
      <c r="K65" s="5">
        <f>IF(Table91112131456[[#This Row],[June 1st Priority]]&lt;&gt;J64, 1, K64+1)</f>
        <v>17</v>
      </c>
      <c r="L65" s="5" t="str">
        <f>"Priority "&amp;Table91112131456[[#This Row],[June 1st Priority]]&amp;"/Position "&amp;Table91112131456[[#This Row],[Position]]</f>
        <v>Priority 2/Position 17</v>
      </c>
    </row>
    <row r="66" spans="1:12" s="43" customFormat="1" x14ac:dyDescent="0.25">
      <c r="A66" s="44">
        <v>45</v>
      </c>
      <c r="B66" s="5" t="s">
        <v>248</v>
      </c>
      <c r="C66" s="5" t="s">
        <v>16</v>
      </c>
      <c r="D66" s="5" t="s">
        <v>249</v>
      </c>
      <c r="E66" s="5" t="s">
        <v>17</v>
      </c>
      <c r="F66" s="6">
        <v>50000000</v>
      </c>
      <c r="G66" s="5">
        <v>7</v>
      </c>
      <c r="H66" s="5" t="s">
        <v>60</v>
      </c>
      <c r="I66" s="5">
        <v>5</v>
      </c>
      <c r="J66" s="5">
        <v>2</v>
      </c>
      <c r="K66" s="5">
        <f>IF(Table91112131456[[#This Row],[June 1st Priority]]&lt;&gt;J65, 1, K65+1)</f>
        <v>18</v>
      </c>
      <c r="L66" s="5" t="str">
        <f>"Priority "&amp;Table91112131456[[#This Row],[June 1st Priority]]&amp;"/Position "&amp;Table91112131456[[#This Row],[Position]]</f>
        <v>Priority 2/Position 18</v>
      </c>
    </row>
    <row r="67" spans="1:12" s="43" customFormat="1" x14ac:dyDescent="0.25">
      <c r="A67" s="44">
        <v>46</v>
      </c>
      <c r="B67" s="5" t="s">
        <v>316</v>
      </c>
      <c r="C67" s="5" t="s">
        <v>91</v>
      </c>
      <c r="D67" s="5" t="s">
        <v>317</v>
      </c>
      <c r="E67" s="5" t="s">
        <v>47</v>
      </c>
      <c r="F67" s="6">
        <v>45000000</v>
      </c>
      <c r="G67" s="5">
        <v>3</v>
      </c>
      <c r="H67" s="5" t="s">
        <v>60</v>
      </c>
      <c r="I67" s="5">
        <v>4</v>
      </c>
      <c r="J67" s="5">
        <v>2</v>
      </c>
      <c r="K67" s="5">
        <f>IF(Table91112131456[[#This Row],[June 1st Priority]]&lt;&gt;J66, 1, K66+1)</f>
        <v>19</v>
      </c>
      <c r="L67" s="5" t="str">
        <f>"Priority "&amp;Table91112131456[[#This Row],[June 1st Priority]]&amp;"/Position "&amp;Table91112131456[[#This Row],[Position]]</f>
        <v>Priority 2/Position 19</v>
      </c>
    </row>
    <row r="68" spans="1:12" s="43" customFormat="1" x14ac:dyDescent="0.25">
      <c r="A68" s="44">
        <v>48</v>
      </c>
      <c r="B68" s="5" t="s">
        <v>340</v>
      </c>
      <c r="C68" s="5" t="s">
        <v>131</v>
      </c>
      <c r="D68" s="5" t="s">
        <v>341</v>
      </c>
      <c r="E68" s="5" t="s">
        <v>412</v>
      </c>
      <c r="F68" s="6" t="s">
        <v>106</v>
      </c>
      <c r="G68" s="5">
        <v>6</v>
      </c>
      <c r="H68" s="5" t="s">
        <v>60</v>
      </c>
      <c r="I68" s="5">
        <v>5</v>
      </c>
      <c r="J68" s="5">
        <v>2</v>
      </c>
      <c r="K68" s="5">
        <f>IF(Table91112131456[[#This Row],[June 1st Priority]]&lt;&gt;J67, 1, K67+1)</f>
        <v>20</v>
      </c>
      <c r="L68" s="5" t="str">
        <f>"Priority "&amp;Table91112131456[[#This Row],[June 1st Priority]]&amp;"/Position "&amp;Table91112131456[[#This Row],[Position]]</f>
        <v>Priority 2/Position 20</v>
      </c>
    </row>
    <row r="69" spans="1:12" s="43" customFormat="1" x14ac:dyDescent="0.25">
      <c r="A69" s="44">
        <v>49</v>
      </c>
      <c r="B69" s="5" t="s">
        <v>205</v>
      </c>
      <c r="C69" s="5" t="s">
        <v>71</v>
      </c>
      <c r="D69" s="5" t="s">
        <v>206</v>
      </c>
      <c r="E69" s="5" t="s">
        <v>5</v>
      </c>
      <c r="F69" s="6">
        <v>40000000</v>
      </c>
      <c r="G69" s="5">
        <v>7</v>
      </c>
      <c r="H69" s="5" t="s">
        <v>60</v>
      </c>
      <c r="I69" s="5">
        <v>5</v>
      </c>
      <c r="J69" s="5">
        <v>2</v>
      </c>
      <c r="K69" s="5">
        <f>IF(Table91112131456[[#This Row],[June 1st Priority]]&lt;&gt;J68, 1, K68+1)</f>
        <v>21</v>
      </c>
      <c r="L69" s="5" t="str">
        <f>"Priority "&amp;Table91112131456[[#This Row],[June 1st Priority]]&amp;"/Position "&amp;Table91112131456[[#This Row],[Position]]</f>
        <v>Priority 2/Position 21</v>
      </c>
    </row>
    <row r="70" spans="1:12" s="43" customFormat="1" x14ac:dyDescent="0.25">
      <c r="A70" s="44">
        <v>50</v>
      </c>
      <c r="B70" s="5" t="s">
        <v>137</v>
      </c>
      <c r="C70" s="5" t="s">
        <v>71</v>
      </c>
      <c r="D70" s="5" t="s">
        <v>138</v>
      </c>
      <c r="E70" s="5" t="s">
        <v>5</v>
      </c>
      <c r="F70" s="6">
        <v>45000000</v>
      </c>
      <c r="G70" s="5">
        <v>7</v>
      </c>
      <c r="H70" s="5" t="s">
        <v>60</v>
      </c>
      <c r="I70" s="5">
        <v>5</v>
      </c>
      <c r="J70" s="5">
        <v>2</v>
      </c>
      <c r="K70" s="5">
        <f>IF(Table91112131456[[#This Row],[June 1st Priority]]&lt;&gt;J69, 1, K69+1)</f>
        <v>22</v>
      </c>
      <c r="L70" s="5" t="str">
        <f>"Priority "&amp;Table91112131456[[#This Row],[June 1st Priority]]&amp;"/Position "&amp;Table91112131456[[#This Row],[Position]]</f>
        <v>Priority 2/Position 22</v>
      </c>
    </row>
    <row r="71" spans="1:12" s="43" customFormat="1" x14ac:dyDescent="0.25">
      <c r="A71" s="44">
        <v>57</v>
      </c>
      <c r="B71" s="5" t="s">
        <v>130</v>
      </c>
      <c r="C71" s="5" t="s">
        <v>131</v>
      </c>
      <c r="D71" s="5" t="s">
        <v>132</v>
      </c>
      <c r="E71" s="5" t="s">
        <v>14</v>
      </c>
      <c r="F71" s="6">
        <v>45000000</v>
      </c>
      <c r="G71" s="5">
        <v>6</v>
      </c>
      <c r="H71" s="5" t="s">
        <v>60</v>
      </c>
      <c r="I71" s="5">
        <v>5</v>
      </c>
      <c r="J71" s="5">
        <v>2</v>
      </c>
      <c r="K71" s="5">
        <f>IF(Table91112131456[[#This Row],[June 1st Priority]]&lt;&gt;J70, 1, K70+1)</f>
        <v>23</v>
      </c>
      <c r="L71" s="5" t="str">
        <f>"Priority "&amp;Table91112131456[[#This Row],[June 1st Priority]]&amp;"/Position "&amp;Table91112131456[[#This Row],[Position]]</f>
        <v>Priority 2/Position 23</v>
      </c>
    </row>
    <row r="72" spans="1:12" s="43" customFormat="1" x14ac:dyDescent="0.25">
      <c r="A72" s="44">
        <v>60</v>
      </c>
      <c r="B72" s="5" t="s">
        <v>309</v>
      </c>
      <c r="C72" s="5" t="s">
        <v>85</v>
      </c>
      <c r="D72" s="5" t="s">
        <v>310</v>
      </c>
      <c r="E72" s="5" t="s">
        <v>10</v>
      </c>
      <c r="F72" s="6">
        <v>50000000</v>
      </c>
      <c r="G72" s="5">
        <v>3</v>
      </c>
      <c r="H72" s="5" t="s">
        <v>60</v>
      </c>
      <c r="I72" s="5">
        <v>4</v>
      </c>
      <c r="J72" s="5">
        <v>2</v>
      </c>
      <c r="K72" s="5">
        <f>IF(Table91112131456[[#This Row],[June 1st Priority]]&lt;&gt;J71, 1, K71+1)</f>
        <v>24</v>
      </c>
      <c r="L72" s="5" t="str">
        <f>"Priority "&amp;Table91112131456[[#This Row],[June 1st Priority]]&amp;"/Position "&amp;Table91112131456[[#This Row],[Position]]</f>
        <v>Priority 2/Position 24</v>
      </c>
    </row>
    <row r="73" spans="1:12" s="43" customFormat="1" x14ac:dyDescent="0.25">
      <c r="A73" s="44">
        <v>61</v>
      </c>
      <c r="B73" s="5" t="s">
        <v>139</v>
      </c>
      <c r="C73" s="5" t="s">
        <v>71</v>
      </c>
      <c r="D73" s="5" t="s">
        <v>140</v>
      </c>
      <c r="E73" s="5" t="s">
        <v>5</v>
      </c>
      <c r="F73" s="6">
        <v>24800000</v>
      </c>
      <c r="G73" s="5">
        <v>7</v>
      </c>
      <c r="H73" s="5" t="s">
        <v>60</v>
      </c>
      <c r="I73" s="5">
        <v>5</v>
      </c>
      <c r="J73" s="5">
        <v>2</v>
      </c>
      <c r="K73" s="5">
        <f>IF(Table91112131456[[#This Row],[June 1st Priority]]&lt;&gt;J72, 1, K72+1)</f>
        <v>25</v>
      </c>
      <c r="L73" s="5" t="str">
        <f>"Priority "&amp;Table91112131456[[#This Row],[June 1st Priority]]&amp;"/Position "&amp;Table91112131456[[#This Row],[Position]]</f>
        <v>Priority 2/Position 25</v>
      </c>
    </row>
    <row r="74" spans="1:12" s="43" customFormat="1" x14ac:dyDescent="0.25">
      <c r="A74" s="44">
        <v>62</v>
      </c>
      <c r="B74" s="5" t="s">
        <v>168</v>
      </c>
      <c r="C74" s="5" t="s">
        <v>131</v>
      </c>
      <c r="D74" s="5" t="s">
        <v>169</v>
      </c>
      <c r="E74" s="5" t="s">
        <v>170</v>
      </c>
      <c r="F74" s="6">
        <v>25000000</v>
      </c>
      <c r="G74" s="5">
        <v>6</v>
      </c>
      <c r="H74" s="5" t="s">
        <v>60</v>
      </c>
      <c r="I74" s="5">
        <v>5</v>
      </c>
      <c r="J74" s="5">
        <v>2</v>
      </c>
      <c r="K74" s="5">
        <f>IF(Table91112131456[[#This Row],[June 1st Priority]]&lt;&gt;J73, 1, K73+1)</f>
        <v>26</v>
      </c>
      <c r="L74" s="5" t="str">
        <f>"Priority "&amp;Table91112131456[[#This Row],[June 1st Priority]]&amp;"/Position "&amp;Table91112131456[[#This Row],[Position]]</f>
        <v>Priority 2/Position 26</v>
      </c>
    </row>
    <row r="75" spans="1:12" s="43" customFormat="1" x14ac:dyDescent="0.25">
      <c r="A75" s="44">
        <v>65</v>
      </c>
      <c r="B75" s="5" t="s">
        <v>122</v>
      </c>
      <c r="C75" s="5" t="s">
        <v>123</v>
      </c>
      <c r="D75" s="5" t="s">
        <v>124</v>
      </c>
      <c r="E75" s="5" t="s">
        <v>125</v>
      </c>
      <c r="F75" s="6">
        <v>30000000</v>
      </c>
      <c r="G75" s="5">
        <v>3</v>
      </c>
      <c r="H75" s="5" t="s">
        <v>60</v>
      </c>
      <c r="I75" s="5">
        <v>4</v>
      </c>
      <c r="J75" s="5">
        <v>2</v>
      </c>
      <c r="K75" s="5">
        <f>IF(Table91112131456[[#This Row],[June 1st Priority]]&lt;&gt;J74, 1, K74+1)</f>
        <v>27</v>
      </c>
      <c r="L75" s="5" t="str">
        <f>"Priority "&amp;Table91112131456[[#This Row],[June 1st Priority]]&amp;"/Position "&amp;Table91112131456[[#This Row],[Position]]</f>
        <v>Priority 2/Position 27</v>
      </c>
    </row>
    <row r="76" spans="1:12" s="43" customFormat="1" x14ac:dyDescent="0.25">
      <c r="A76" s="44">
        <v>66</v>
      </c>
      <c r="B76" s="5" t="s">
        <v>347</v>
      </c>
      <c r="C76" s="5" t="s">
        <v>37</v>
      </c>
      <c r="D76" s="5" t="s">
        <v>218</v>
      </c>
      <c r="E76" s="5" t="s">
        <v>348</v>
      </c>
      <c r="F76" s="6">
        <v>32000000</v>
      </c>
      <c r="G76" s="5">
        <v>7</v>
      </c>
      <c r="H76" s="5" t="s">
        <v>60</v>
      </c>
      <c r="I76" s="5">
        <v>4</v>
      </c>
      <c r="J76" s="5">
        <v>2</v>
      </c>
      <c r="K76" s="5">
        <f>IF(Table91112131456[[#This Row],[June 1st Priority]]&lt;&gt;J75, 1, K75+1)</f>
        <v>28</v>
      </c>
      <c r="L76" s="5" t="str">
        <f>"Priority "&amp;Table91112131456[[#This Row],[June 1st Priority]]&amp;"/Position "&amp;Table91112131456[[#This Row],[Position]]</f>
        <v>Priority 2/Position 28</v>
      </c>
    </row>
    <row r="77" spans="1:12" s="43" customFormat="1" x14ac:dyDescent="0.25">
      <c r="A77" s="44">
        <v>69</v>
      </c>
      <c r="B77" s="5" t="s">
        <v>332</v>
      </c>
      <c r="C77" s="5" t="s">
        <v>131</v>
      </c>
      <c r="D77" s="5" t="s">
        <v>333</v>
      </c>
      <c r="E77" s="5" t="s">
        <v>410</v>
      </c>
      <c r="F77" s="6" t="s">
        <v>106</v>
      </c>
      <c r="G77" s="5">
        <v>6</v>
      </c>
      <c r="H77" s="5" t="s">
        <v>60</v>
      </c>
      <c r="I77" s="5">
        <v>5</v>
      </c>
      <c r="J77" s="5">
        <v>2</v>
      </c>
      <c r="K77" s="5">
        <f>IF(Table91112131456[[#This Row],[June 1st Priority]]&lt;&gt;J76, 1, K76+1)</f>
        <v>29</v>
      </c>
      <c r="L77" s="5" t="str">
        <f>"Priority "&amp;Table91112131456[[#This Row],[June 1st Priority]]&amp;"/Position "&amp;Table91112131456[[#This Row],[Position]]</f>
        <v>Priority 2/Position 29</v>
      </c>
    </row>
    <row r="78" spans="1:12" s="43" customFormat="1" x14ac:dyDescent="0.25">
      <c r="A78" s="44">
        <v>73</v>
      </c>
      <c r="B78" s="5" t="s">
        <v>378</v>
      </c>
      <c r="C78" s="5" t="s">
        <v>11</v>
      </c>
      <c r="D78" s="5" t="s">
        <v>379</v>
      </c>
      <c r="E78" s="5" t="s">
        <v>39</v>
      </c>
      <c r="F78" s="6">
        <v>50000000</v>
      </c>
      <c r="G78" s="5">
        <v>6</v>
      </c>
      <c r="H78" s="5" t="s">
        <v>60</v>
      </c>
      <c r="I78" s="5">
        <v>5</v>
      </c>
      <c r="J78" s="5">
        <v>2</v>
      </c>
      <c r="K78" s="5">
        <f>IF(Table91112131456[[#This Row],[June 1st Priority]]&lt;&gt;J77, 1, K77+1)</f>
        <v>30</v>
      </c>
      <c r="L78" s="5" t="str">
        <f>"Priority "&amp;Table91112131456[[#This Row],[June 1st Priority]]&amp;"/Position "&amp;Table91112131456[[#This Row],[Position]]</f>
        <v>Priority 2/Position 30</v>
      </c>
    </row>
    <row r="79" spans="1:12" s="43" customFormat="1" x14ac:dyDescent="0.25">
      <c r="A79" s="44">
        <v>75</v>
      </c>
      <c r="B79" s="5" t="s">
        <v>179</v>
      </c>
      <c r="C79" s="5" t="s">
        <v>40</v>
      </c>
      <c r="D79" s="5" t="s">
        <v>180</v>
      </c>
      <c r="E79" s="5" t="s">
        <v>46</v>
      </c>
      <c r="F79" s="6">
        <v>25000000</v>
      </c>
      <c r="G79" s="5">
        <v>3</v>
      </c>
      <c r="H79" s="5" t="s">
        <v>60</v>
      </c>
      <c r="I79" s="5">
        <v>4</v>
      </c>
      <c r="J79" s="5">
        <v>2</v>
      </c>
      <c r="K79" s="5">
        <f>IF(Table91112131456[[#This Row],[June 1st Priority]]&lt;&gt;J78, 1, K78+1)</f>
        <v>31</v>
      </c>
      <c r="L79" s="5" t="str">
        <f>"Priority "&amp;Table91112131456[[#This Row],[June 1st Priority]]&amp;"/Position "&amp;Table91112131456[[#This Row],[Position]]</f>
        <v>Priority 2/Position 31</v>
      </c>
    </row>
    <row r="80" spans="1:12" s="43" customFormat="1" x14ac:dyDescent="0.25">
      <c r="A80" s="44">
        <v>76</v>
      </c>
      <c r="B80" s="5" t="s">
        <v>274</v>
      </c>
      <c r="C80" s="5" t="s">
        <v>79</v>
      </c>
      <c r="D80" s="5" t="s">
        <v>275</v>
      </c>
      <c r="E80" s="5" t="s">
        <v>3</v>
      </c>
      <c r="F80" s="6">
        <v>20000000</v>
      </c>
      <c r="G80" s="5">
        <v>6</v>
      </c>
      <c r="H80" s="5" t="s">
        <v>60</v>
      </c>
      <c r="I80" s="5">
        <v>4</v>
      </c>
      <c r="J80" s="5">
        <v>2</v>
      </c>
      <c r="K80" s="5">
        <f>IF(Table91112131456[[#This Row],[June 1st Priority]]&lt;&gt;J79, 1, K79+1)</f>
        <v>32</v>
      </c>
      <c r="L80" s="5" t="str">
        <f>"Priority "&amp;Table91112131456[[#This Row],[June 1st Priority]]&amp;"/Position "&amp;Table91112131456[[#This Row],[Position]]</f>
        <v>Priority 2/Position 32</v>
      </c>
    </row>
    <row r="81" spans="1:12" s="43" customFormat="1" x14ac:dyDescent="0.25">
      <c r="A81" s="44">
        <v>81</v>
      </c>
      <c r="B81" s="5" t="s">
        <v>307</v>
      </c>
      <c r="C81" s="5" t="s">
        <v>85</v>
      </c>
      <c r="D81" s="5" t="s">
        <v>308</v>
      </c>
      <c r="E81" s="5" t="s">
        <v>10</v>
      </c>
      <c r="F81" s="6">
        <v>32000000</v>
      </c>
      <c r="G81" s="5">
        <v>3</v>
      </c>
      <c r="H81" s="5" t="s">
        <v>60</v>
      </c>
      <c r="I81" s="5">
        <v>4</v>
      </c>
      <c r="J81" s="5">
        <v>2</v>
      </c>
      <c r="K81" s="5">
        <f>IF(Table91112131456[[#This Row],[June 1st Priority]]&lt;&gt;J80, 1, K80+1)</f>
        <v>33</v>
      </c>
      <c r="L81" s="5" t="str">
        <f>"Priority "&amp;Table91112131456[[#This Row],[June 1st Priority]]&amp;"/Position "&amp;Table91112131456[[#This Row],[Position]]</f>
        <v>Priority 2/Position 33</v>
      </c>
    </row>
    <row r="82" spans="1:12" s="43" customFormat="1" x14ac:dyDescent="0.25">
      <c r="A82" s="44">
        <v>83</v>
      </c>
      <c r="B82" s="5" t="s">
        <v>114</v>
      </c>
      <c r="C82" s="5" t="s">
        <v>6</v>
      </c>
      <c r="D82" s="5" t="s">
        <v>115</v>
      </c>
      <c r="E82" s="5" t="s">
        <v>400</v>
      </c>
      <c r="F82" s="6" t="s">
        <v>106</v>
      </c>
      <c r="G82" s="5">
        <v>7</v>
      </c>
      <c r="H82" s="5" t="s">
        <v>60</v>
      </c>
      <c r="I82" s="5">
        <v>4</v>
      </c>
      <c r="J82" s="5">
        <v>2</v>
      </c>
      <c r="K82" s="5">
        <f>IF(Table91112131456[[#This Row],[June 1st Priority]]&lt;&gt;J81, 1, K81+1)</f>
        <v>34</v>
      </c>
      <c r="L82" s="5" t="str">
        <f>"Priority "&amp;Table91112131456[[#This Row],[June 1st Priority]]&amp;"/Position "&amp;Table91112131456[[#This Row],[Position]]</f>
        <v>Priority 2/Position 34</v>
      </c>
    </row>
    <row r="83" spans="1:12" s="43" customFormat="1" x14ac:dyDescent="0.25">
      <c r="A83" s="44">
        <v>86</v>
      </c>
      <c r="B83" s="5" t="s">
        <v>335</v>
      </c>
      <c r="C83" s="5" t="s">
        <v>131</v>
      </c>
      <c r="D83" s="5" t="s">
        <v>336</v>
      </c>
      <c r="E83" s="5" t="s">
        <v>411</v>
      </c>
      <c r="F83" s="6" t="s">
        <v>106</v>
      </c>
      <c r="G83" s="5">
        <v>6</v>
      </c>
      <c r="H83" s="5" t="s">
        <v>60</v>
      </c>
      <c r="I83" s="5">
        <v>5</v>
      </c>
      <c r="J83" s="5">
        <v>2</v>
      </c>
      <c r="K83" s="5">
        <f>IF(Table91112131456[[#This Row],[June 1st Priority]]&lt;&gt;J82, 1, K82+1)</f>
        <v>35</v>
      </c>
      <c r="L83" s="5" t="str">
        <f>"Priority "&amp;Table91112131456[[#This Row],[June 1st Priority]]&amp;"/Position "&amp;Table91112131456[[#This Row],[Position]]</f>
        <v>Priority 2/Position 35</v>
      </c>
    </row>
    <row r="84" spans="1:12" s="43" customFormat="1" x14ac:dyDescent="0.25">
      <c r="A84" s="44">
        <v>92</v>
      </c>
      <c r="B84" s="5" t="s">
        <v>360</v>
      </c>
      <c r="C84" s="5" t="s">
        <v>37</v>
      </c>
      <c r="D84" s="5" t="s">
        <v>361</v>
      </c>
      <c r="E84" s="5" t="s">
        <v>362</v>
      </c>
      <c r="F84" s="6">
        <v>50000000</v>
      </c>
      <c r="G84" s="5">
        <v>7</v>
      </c>
      <c r="H84" s="5" t="s">
        <v>60</v>
      </c>
      <c r="I84" s="5">
        <v>4</v>
      </c>
      <c r="J84" s="5">
        <v>2</v>
      </c>
      <c r="K84" s="5">
        <f>IF(Table91112131456[[#This Row],[June 1st Priority]]&lt;&gt;J83, 1, K83+1)</f>
        <v>36</v>
      </c>
      <c r="L84" s="5" t="str">
        <f>"Priority "&amp;Table91112131456[[#This Row],[June 1st Priority]]&amp;"/Position "&amp;Table91112131456[[#This Row],[Position]]</f>
        <v>Priority 2/Position 36</v>
      </c>
    </row>
    <row r="85" spans="1:12" s="43" customFormat="1" x14ac:dyDescent="0.25">
      <c r="A85" s="44">
        <v>94</v>
      </c>
      <c r="B85" s="5" t="s">
        <v>258</v>
      </c>
      <c r="C85" s="5" t="s">
        <v>37</v>
      </c>
      <c r="D85" s="5" t="s">
        <v>259</v>
      </c>
      <c r="E85" s="5" t="s">
        <v>404</v>
      </c>
      <c r="F85" s="6" t="s">
        <v>106</v>
      </c>
      <c r="G85" s="5">
        <v>7</v>
      </c>
      <c r="H85" s="5" t="s">
        <v>60</v>
      </c>
      <c r="I85" s="5">
        <v>4</v>
      </c>
      <c r="J85" s="5">
        <v>2</v>
      </c>
      <c r="K85" s="5">
        <f>IF(Table91112131456[[#This Row],[June 1st Priority]]&lt;&gt;J84, 1, K84+1)</f>
        <v>37</v>
      </c>
      <c r="L85" s="5" t="str">
        <f>"Priority "&amp;Table91112131456[[#This Row],[June 1st Priority]]&amp;"/Position "&amp;Table91112131456[[#This Row],[Position]]</f>
        <v>Priority 2/Position 37</v>
      </c>
    </row>
    <row r="86" spans="1:12" s="43" customFormat="1" x14ac:dyDescent="0.25">
      <c r="A86" s="44">
        <v>98</v>
      </c>
      <c r="B86" s="5" t="s">
        <v>110</v>
      </c>
      <c r="C86" s="5" t="s">
        <v>4</v>
      </c>
      <c r="D86" s="5" t="s">
        <v>77</v>
      </c>
      <c r="E86" s="5" t="s">
        <v>5</v>
      </c>
      <c r="F86" s="6">
        <v>45000000</v>
      </c>
      <c r="G86" s="5">
        <v>7</v>
      </c>
      <c r="H86" s="5" t="s">
        <v>60</v>
      </c>
      <c r="I86" s="5">
        <v>4</v>
      </c>
      <c r="J86" s="5">
        <v>2</v>
      </c>
      <c r="K86" s="5">
        <f>IF(Table91112131456[[#This Row],[June 1st Priority]]&lt;&gt;J85, 1, K85+1)</f>
        <v>38</v>
      </c>
      <c r="L86" s="5" t="str">
        <f>"Priority "&amp;Table91112131456[[#This Row],[June 1st Priority]]&amp;"/Position "&amp;Table91112131456[[#This Row],[Position]]</f>
        <v>Priority 2/Position 38</v>
      </c>
    </row>
    <row r="87" spans="1:12" s="43" customFormat="1" x14ac:dyDescent="0.25">
      <c r="A87" s="44">
        <v>101</v>
      </c>
      <c r="B87" s="5" t="s">
        <v>315</v>
      </c>
      <c r="C87" s="5" t="s">
        <v>91</v>
      </c>
      <c r="D87" s="5" t="s">
        <v>92</v>
      </c>
      <c r="E87" s="5" t="s">
        <v>47</v>
      </c>
      <c r="F87" s="6">
        <v>37000000</v>
      </c>
      <c r="G87" s="5">
        <v>3</v>
      </c>
      <c r="H87" s="5" t="s">
        <v>60</v>
      </c>
      <c r="I87" s="5">
        <v>4</v>
      </c>
      <c r="J87" s="5">
        <v>2</v>
      </c>
      <c r="K87" s="5">
        <f>IF(Table91112131456[[#This Row],[June 1st Priority]]&lt;&gt;J86, 1, K86+1)</f>
        <v>39</v>
      </c>
      <c r="L87" s="5" t="str">
        <f>"Priority "&amp;Table91112131456[[#This Row],[June 1st Priority]]&amp;"/Position "&amp;Table91112131456[[#This Row],[Position]]</f>
        <v>Priority 2/Position 39</v>
      </c>
    </row>
    <row r="88" spans="1:12" s="43" customFormat="1" x14ac:dyDescent="0.25">
      <c r="A88" s="44">
        <v>102</v>
      </c>
      <c r="B88" s="5" t="s">
        <v>164</v>
      </c>
      <c r="C88" s="5" t="s">
        <v>131</v>
      </c>
      <c r="D88" s="5" t="s">
        <v>165</v>
      </c>
      <c r="E88" s="5" t="s">
        <v>3</v>
      </c>
      <c r="F88" s="6">
        <v>30000000</v>
      </c>
      <c r="G88" s="5">
        <v>6</v>
      </c>
      <c r="H88" s="5" t="s">
        <v>60</v>
      </c>
      <c r="I88" s="5">
        <v>5</v>
      </c>
      <c r="J88" s="5">
        <v>2</v>
      </c>
      <c r="K88" s="5">
        <f>IF(Table91112131456[[#This Row],[June 1st Priority]]&lt;&gt;J87, 1, K87+1)</f>
        <v>40</v>
      </c>
      <c r="L88" s="5" t="str">
        <f>"Priority "&amp;Table91112131456[[#This Row],[June 1st Priority]]&amp;"/Position "&amp;Table91112131456[[#This Row],[Position]]</f>
        <v>Priority 2/Position 40</v>
      </c>
    </row>
    <row r="89" spans="1:12" s="43" customFormat="1" x14ac:dyDescent="0.25">
      <c r="A89" s="44">
        <v>103</v>
      </c>
      <c r="B89" s="5" t="s">
        <v>353</v>
      </c>
      <c r="C89" s="5" t="s">
        <v>131</v>
      </c>
      <c r="D89" s="5" t="s">
        <v>354</v>
      </c>
      <c r="E89" s="5" t="s">
        <v>3</v>
      </c>
      <c r="F89" s="6">
        <v>20000000</v>
      </c>
      <c r="G89" s="5">
        <v>6</v>
      </c>
      <c r="H89" s="5" t="s">
        <v>60</v>
      </c>
      <c r="I89" s="5">
        <v>5</v>
      </c>
      <c r="J89" s="5">
        <v>2</v>
      </c>
      <c r="K89" s="5">
        <f>IF(Table91112131456[[#This Row],[June 1st Priority]]&lt;&gt;J88, 1, K88+1)</f>
        <v>41</v>
      </c>
      <c r="L89" s="5" t="str">
        <f>"Priority "&amp;Table91112131456[[#This Row],[June 1st Priority]]&amp;"/Position "&amp;Table91112131456[[#This Row],[Position]]</f>
        <v>Priority 2/Position 41</v>
      </c>
    </row>
    <row r="90" spans="1:12" s="43" customFormat="1" x14ac:dyDescent="0.25">
      <c r="A90" s="44">
        <v>106</v>
      </c>
      <c r="B90" s="5" t="s">
        <v>156</v>
      </c>
      <c r="C90" s="5" t="s">
        <v>22</v>
      </c>
      <c r="D90" s="5" t="s">
        <v>93</v>
      </c>
      <c r="E90" s="5" t="s">
        <v>3</v>
      </c>
      <c r="F90" s="6">
        <v>40000000</v>
      </c>
      <c r="G90" s="5">
        <v>6</v>
      </c>
      <c r="H90" s="5" t="s">
        <v>60</v>
      </c>
      <c r="I90" s="5">
        <v>5</v>
      </c>
      <c r="J90" s="5">
        <v>2</v>
      </c>
      <c r="K90" s="5">
        <f>IF(Table91112131456[[#This Row],[June 1st Priority]]&lt;&gt;J89, 1, K89+1)</f>
        <v>42</v>
      </c>
      <c r="L90" s="5" t="str">
        <f>"Priority "&amp;Table91112131456[[#This Row],[June 1st Priority]]&amp;"/Position "&amp;Table91112131456[[#This Row],[Position]]</f>
        <v>Priority 2/Position 42</v>
      </c>
    </row>
    <row r="91" spans="1:12" s="43" customFormat="1" x14ac:dyDescent="0.25">
      <c r="A91" s="44">
        <v>109</v>
      </c>
      <c r="B91" s="5" t="s">
        <v>171</v>
      </c>
      <c r="C91" s="5" t="s">
        <v>2</v>
      </c>
      <c r="D91" s="5" t="s">
        <v>172</v>
      </c>
      <c r="E91" s="5" t="s">
        <v>3</v>
      </c>
      <c r="F91" s="6">
        <v>38000000</v>
      </c>
      <c r="G91" s="5">
        <v>6</v>
      </c>
      <c r="H91" s="5" t="s">
        <v>60</v>
      </c>
      <c r="I91" s="5">
        <v>4</v>
      </c>
      <c r="J91" s="5">
        <v>2</v>
      </c>
      <c r="K91" s="5">
        <f>IF(Table91112131456[[#This Row],[June 1st Priority]]&lt;&gt;J90, 1, K90+1)</f>
        <v>43</v>
      </c>
      <c r="L91" s="5" t="str">
        <f>"Priority "&amp;Table91112131456[[#This Row],[June 1st Priority]]&amp;"/Position "&amp;Table91112131456[[#This Row],[Position]]</f>
        <v>Priority 2/Position 43</v>
      </c>
    </row>
    <row r="92" spans="1:12" s="43" customFormat="1" x14ac:dyDescent="0.25">
      <c r="A92" s="44">
        <v>111</v>
      </c>
      <c r="B92" s="5" t="s">
        <v>349</v>
      </c>
      <c r="C92" s="5" t="s">
        <v>37</v>
      </c>
      <c r="D92" s="5" t="s">
        <v>69</v>
      </c>
      <c r="E92" s="5" t="s">
        <v>414</v>
      </c>
      <c r="F92" s="6" t="s">
        <v>106</v>
      </c>
      <c r="G92" s="5">
        <v>7</v>
      </c>
      <c r="H92" s="5" t="s">
        <v>60</v>
      </c>
      <c r="I92" s="5">
        <v>4</v>
      </c>
      <c r="J92" s="5">
        <v>2</v>
      </c>
      <c r="K92" s="5">
        <f>IF(Table91112131456[[#This Row],[June 1st Priority]]&lt;&gt;J91, 1, K91+1)</f>
        <v>44</v>
      </c>
      <c r="L92" s="5" t="str">
        <f>"Priority "&amp;Table91112131456[[#This Row],[June 1st Priority]]&amp;"/Position "&amp;Table91112131456[[#This Row],[Position]]</f>
        <v>Priority 2/Position 44</v>
      </c>
    </row>
    <row r="93" spans="1:12" s="43" customFormat="1" x14ac:dyDescent="0.25">
      <c r="A93" s="44">
        <v>113</v>
      </c>
      <c r="B93" s="5" t="s">
        <v>345</v>
      </c>
      <c r="C93" s="5" t="s">
        <v>11</v>
      </c>
      <c r="D93" s="5" t="s">
        <v>66</v>
      </c>
      <c r="E93" s="5" t="s">
        <v>413</v>
      </c>
      <c r="F93" s="6" t="s">
        <v>106</v>
      </c>
      <c r="G93" s="5">
        <v>6</v>
      </c>
      <c r="H93" s="5" t="s">
        <v>60</v>
      </c>
      <c r="I93" s="5">
        <v>5</v>
      </c>
      <c r="J93" s="5">
        <v>2</v>
      </c>
      <c r="K93" s="5">
        <f>IF(Table91112131456[[#This Row],[June 1st Priority]]&lt;&gt;J92, 1, K92+1)</f>
        <v>45</v>
      </c>
      <c r="L93" s="5" t="str">
        <f>"Priority "&amp;Table91112131456[[#This Row],[June 1st Priority]]&amp;"/Position "&amp;Table91112131456[[#This Row],[Position]]</f>
        <v>Priority 2/Position 45</v>
      </c>
    </row>
    <row r="94" spans="1:12" s="43" customFormat="1" x14ac:dyDescent="0.25">
      <c r="A94" s="44">
        <v>117</v>
      </c>
      <c r="B94" s="5" t="s">
        <v>101</v>
      </c>
      <c r="C94" s="5" t="s">
        <v>89</v>
      </c>
      <c r="D94" s="5" t="s">
        <v>102</v>
      </c>
      <c r="E94" s="5" t="s">
        <v>10</v>
      </c>
      <c r="F94" s="6">
        <v>50000000</v>
      </c>
      <c r="G94" s="5">
        <v>3</v>
      </c>
      <c r="H94" s="5" t="s">
        <v>60</v>
      </c>
      <c r="I94" s="5">
        <v>5</v>
      </c>
      <c r="J94" s="5">
        <v>2</v>
      </c>
      <c r="K94" s="5">
        <f>IF(Table91112131456[[#This Row],[June 1st Priority]]&lt;&gt;J93, 1, K93+1)</f>
        <v>46</v>
      </c>
      <c r="L94" s="5" t="str">
        <f>"Priority "&amp;Table91112131456[[#This Row],[June 1st Priority]]&amp;"/Position "&amp;Table91112131456[[#This Row],[Position]]</f>
        <v>Priority 2/Position 46</v>
      </c>
    </row>
    <row r="95" spans="1:12" s="43" customFormat="1" x14ac:dyDescent="0.25">
      <c r="A95" s="44">
        <v>119</v>
      </c>
      <c r="B95" s="5" t="s">
        <v>395</v>
      </c>
      <c r="C95" s="5" t="s">
        <v>85</v>
      </c>
      <c r="D95" s="5" t="s">
        <v>88</v>
      </c>
      <c r="E95" s="5" t="s">
        <v>10</v>
      </c>
      <c r="F95" s="6">
        <v>25000000</v>
      </c>
      <c r="G95" s="5">
        <v>3</v>
      </c>
      <c r="H95" s="5" t="s">
        <v>60</v>
      </c>
      <c r="I95" s="5">
        <v>4</v>
      </c>
      <c r="J95" s="5">
        <v>2</v>
      </c>
      <c r="K95" s="5">
        <f>IF(Table91112131456[[#This Row],[June 1st Priority]]&lt;&gt;J94, 1, K94+1)</f>
        <v>47</v>
      </c>
      <c r="L95" s="5" t="str">
        <f>"Priority "&amp;Table91112131456[[#This Row],[June 1st Priority]]&amp;"/Position "&amp;Table91112131456[[#This Row],[Position]]</f>
        <v>Priority 2/Position 47</v>
      </c>
    </row>
    <row r="96" spans="1:12" s="43" customFormat="1" x14ac:dyDescent="0.25">
      <c r="A96" s="44">
        <v>120</v>
      </c>
      <c r="B96" s="5" t="s">
        <v>303</v>
      </c>
      <c r="C96" s="5" t="s">
        <v>85</v>
      </c>
      <c r="D96" s="5" t="s">
        <v>304</v>
      </c>
      <c r="E96" s="5" t="s">
        <v>10</v>
      </c>
      <c r="F96" s="6">
        <v>35000000</v>
      </c>
      <c r="G96" s="5">
        <v>3</v>
      </c>
      <c r="H96" s="5" t="s">
        <v>60</v>
      </c>
      <c r="I96" s="5">
        <v>4</v>
      </c>
      <c r="J96" s="5">
        <v>2</v>
      </c>
      <c r="K96" s="5">
        <f>IF(Table91112131456[[#This Row],[June 1st Priority]]&lt;&gt;J95, 1, K95+1)</f>
        <v>48</v>
      </c>
      <c r="L96" s="5" t="str">
        <f>"Priority "&amp;Table91112131456[[#This Row],[June 1st Priority]]&amp;"/Position "&amp;Table91112131456[[#This Row],[Position]]</f>
        <v>Priority 2/Position 48</v>
      </c>
    </row>
    <row r="97" spans="1:12" s="43" customFormat="1" x14ac:dyDescent="0.25">
      <c r="A97" s="44">
        <v>121</v>
      </c>
      <c r="B97" s="5" t="s">
        <v>166</v>
      </c>
      <c r="C97" s="5" t="s">
        <v>131</v>
      </c>
      <c r="D97" s="5" t="s">
        <v>167</v>
      </c>
      <c r="E97" s="5" t="s">
        <v>3</v>
      </c>
      <c r="F97" s="6">
        <v>30000000</v>
      </c>
      <c r="G97" s="5">
        <v>6</v>
      </c>
      <c r="H97" s="5" t="s">
        <v>60</v>
      </c>
      <c r="I97" s="5">
        <v>5</v>
      </c>
      <c r="J97" s="5">
        <v>2</v>
      </c>
      <c r="K97" s="5">
        <f>IF(Table91112131456[[#This Row],[June 1st Priority]]&lt;&gt;J96, 1, K96+1)</f>
        <v>49</v>
      </c>
      <c r="L97" s="5" t="str">
        <f>"Priority "&amp;Table91112131456[[#This Row],[June 1st Priority]]&amp;"/Position "&amp;Table91112131456[[#This Row],[Position]]</f>
        <v>Priority 2/Position 49</v>
      </c>
    </row>
    <row r="98" spans="1:12" s="43" customFormat="1" x14ac:dyDescent="0.25">
      <c r="A98" s="44">
        <v>123</v>
      </c>
      <c r="B98" s="5" t="s">
        <v>217</v>
      </c>
      <c r="C98" s="5" t="s">
        <v>16</v>
      </c>
      <c r="D98" s="5" t="s">
        <v>218</v>
      </c>
      <c r="E98" s="5" t="s">
        <v>17</v>
      </c>
      <c r="F98" s="6">
        <v>50000000</v>
      </c>
      <c r="G98" s="5">
        <v>7</v>
      </c>
      <c r="H98" s="5" t="s">
        <v>60</v>
      </c>
      <c r="I98" s="5">
        <v>5</v>
      </c>
      <c r="J98" s="5">
        <v>2</v>
      </c>
      <c r="K98" s="5">
        <f>IF(Table91112131456[[#This Row],[June 1st Priority]]&lt;&gt;J97, 1, K97+1)</f>
        <v>50</v>
      </c>
      <c r="L98" s="5" t="str">
        <f>"Priority "&amp;Table91112131456[[#This Row],[June 1st Priority]]&amp;"/Position "&amp;Table91112131456[[#This Row],[Position]]</f>
        <v>Priority 2/Position 50</v>
      </c>
    </row>
    <row r="99" spans="1:12" s="43" customFormat="1" x14ac:dyDescent="0.25">
      <c r="A99" s="44">
        <v>124</v>
      </c>
      <c r="B99" s="5" t="s">
        <v>185</v>
      </c>
      <c r="C99" s="5" t="s">
        <v>2</v>
      </c>
      <c r="D99" s="5" t="s">
        <v>186</v>
      </c>
      <c r="E99" s="5" t="s">
        <v>3</v>
      </c>
      <c r="F99" s="6">
        <v>30000000</v>
      </c>
      <c r="G99" s="5">
        <v>6</v>
      </c>
      <c r="H99" s="5" t="s">
        <v>60</v>
      </c>
      <c r="I99" s="5">
        <v>4</v>
      </c>
      <c r="J99" s="5">
        <v>2</v>
      </c>
      <c r="K99" s="5">
        <f>IF(Table91112131456[[#This Row],[June 1st Priority]]&lt;&gt;J98, 1, K98+1)</f>
        <v>51</v>
      </c>
      <c r="L99" s="5" t="str">
        <f>"Priority "&amp;Table91112131456[[#This Row],[June 1st Priority]]&amp;"/Position "&amp;Table91112131456[[#This Row],[Position]]</f>
        <v>Priority 2/Position 51</v>
      </c>
    </row>
    <row r="100" spans="1:12" s="43" customFormat="1" x14ac:dyDescent="0.25">
      <c r="A100" s="44">
        <v>127</v>
      </c>
      <c r="B100" s="5" t="s">
        <v>351</v>
      </c>
      <c r="C100" s="5" t="s">
        <v>131</v>
      </c>
      <c r="D100" s="5" t="s">
        <v>352</v>
      </c>
      <c r="E100" s="5" t="s">
        <v>3</v>
      </c>
      <c r="F100" s="6">
        <v>20000000</v>
      </c>
      <c r="G100" s="5">
        <v>6</v>
      </c>
      <c r="H100" s="5" t="s">
        <v>60</v>
      </c>
      <c r="I100" s="5">
        <v>5</v>
      </c>
      <c r="J100" s="5">
        <v>2</v>
      </c>
      <c r="K100" s="5">
        <f>IF(Table91112131456[[#This Row],[June 1st Priority]]&lt;&gt;J99, 1, K99+1)</f>
        <v>52</v>
      </c>
      <c r="L100" s="5" t="str">
        <f>"Priority "&amp;Table91112131456[[#This Row],[June 1st Priority]]&amp;"/Position "&amp;Table91112131456[[#This Row],[Position]]</f>
        <v>Priority 2/Position 52</v>
      </c>
    </row>
    <row r="101" spans="1:12" s="43" customFormat="1" x14ac:dyDescent="0.25">
      <c r="A101" s="44">
        <v>129</v>
      </c>
      <c r="B101" s="5" t="s">
        <v>189</v>
      </c>
      <c r="C101" s="5" t="s">
        <v>37</v>
      </c>
      <c r="D101" s="5" t="s">
        <v>190</v>
      </c>
      <c r="E101" s="5" t="s">
        <v>191</v>
      </c>
      <c r="F101" s="6">
        <v>50000000</v>
      </c>
      <c r="G101" s="5">
        <v>7</v>
      </c>
      <c r="H101" s="5" t="s">
        <v>60</v>
      </c>
      <c r="I101" s="5">
        <v>4</v>
      </c>
      <c r="J101" s="5">
        <v>2</v>
      </c>
      <c r="K101" s="5">
        <f>IF(Table91112131456[[#This Row],[June 1st Priority]]&lt;&gt;J100, 1, K100+1)</f>
        <v>53</v>
      </c>
      <c r="L101" s="5" t="str">
        <f>"Priority "&amp;Table91112131456[[#This Row],[June 1st Priority]]&amp;"/Position "&amp;Table91112131456[[#This Row],[Position]]</f>
        <v>Priority 2/Position 53</v>
      </c>
    </row>
    <row r="102" spans="1:12" s="43" customFormat="1" x14ac:dyDescent="0.25">
      <c r="A102" s="44">
        <v>130</v>
      </c>
      <c r="B102" s="5" t="s">
        <v>141</v>
      </c>
      <c r="C102" s="5" t="s">
        <v>40</v>
      </c>
      <c r="D102" s="5" t="s">
        <v>142</v>
      </c>
      <c r="E102" s="5" t="s">
        <v>46</v>
      </c>
      <c r="F102" s="6">
        <v>38100000</v>
      </c>
      <c r="G102" s="5">
        <v>3</v>
      </c>
      <c r="H102" s="5" t="s">
        <v>60</v>
      </c>
      <c r="I102" s="5">
        <v>4</v>
      </c>
      <c r="J102" s="5">
        <v>2</v>
      </c>
      <c r="K102" s="5">
        <f>IF(Table91112131456[[#This Row],[June 1st Priority]]&lt;&gt;J101, 1, K101+1)</f>
        <v>54</v>
      </c>
      <c r="L102" s="5" t="str">
        <f>"Priority "&amp;Table91112131456[[#This Row],[June 1st Priority]]&amp;"/Position "&amp;Table91112131456[[#This Row],[Position]]</f>
        <v>Priority 2/Position 54</v>
      </c>
    </row>
    <row r="103" spans="1:12" s="43" customFormat="1" x14ac:dyDescent="0.25">
      <c r="A103" s="44">
        <v>131</v>
      </c>
      <c r="B103" s="5" t="s">
        <v>157</v>
      </c>
      <c r="C103" s="5" t="s">
        <v>79</v>
      </c>
      <c r="D103" s="5" t="s">
        <v>158</v>
      </c>
      <c r="E103" s="5" t="s">
        <v>121</v>
      </c>
      <c r="F103" s="6">
        <v>29000000</v>
      </c>
      <c r="G103" s="5">
        <v>6</v>
      </c>
      <c r="H103" s="5" t="s">
        <v>60</v>
      </c>
      <c r="I103" s="5">
        <v>4</v>
      </c>
      <c r="J103" s="5">
        <v>2</v>
      </c>
      <c r="K103" s="5">
        <f>IF(Table91112131456[[#This Row],[June 1st Priority]]&lt;&gt;J102, 1, K102+1)</f>
        <v>55</v>
      </c>
      <c r="L103" s="5" t="str">
        <f>"Priority "&amp;Table91112131456[[#This Row],[June 1st Priority]]&amp;"/Position "&amp;Table91112131456[[#This Row],[Position]]</f>
        <v>Priority 2/Position 55</v>
      </c>
    </row>
    <row r="104" spans="1:12" s="43" customFormat="1" x14ac:dyDescent="0.25">
      <c r="A104" s="44">
        <v>133</v>
      </c>
      <c r="B104" s="5" t="s">
        <v>135</v>
      </c>
      <c r="C104" s="5" t="s">
        <v>71</v>
      </c>
      <c r="D104" s="5" t="s">
        <v>136</v>
      </c>
      <c r="E104" s="5" t="s">
        <v>5</v>
      </c>
      <c r="F104" s="6">
        <v>29300000</v>
      </c>
      <c r="G104" s="5">
        <v>7</v>
      </c>
      <c r="H104" s="5" t="s">
        <v>60</v>
      </c>
      <c r="I104" s="5">
        <v>5</v>
      </c>
      <c r="J104" s="5">
        <v>2</v>
      </c>
      <c r="K104" s="5">
        <f>IF(Table91112131456[[#This Row],[June 1st Priority]]&lt;&gt;J103, 1, K103+1)</f>
        <v>56</v>
      </c>
      <c r="L104" s="5" t="str">
        <f>"Priority "&amp;Table91112131456[[#This Row],[June 1st Priority]]&amp;"/Position "&amp;Table91112131456[[#This Row],[Position]]</f>
        <v>Priority 2/Position 56</v>
      </c>
    </row>
    <row r="105" spans="1:12" s="43" customFormat="1" x14ac:dyDescent="0.25">
      <c r="A105" s="44">
        <v>134</v>
      </c>
      <c r="B105" s="5" t="s">
        <v>292</v>
      </c>
      <c r="C105" s="5" t="s">
        <v>37</v>
      </c>
      <c r="D105" s="5" t="s">
        <v>293</v>
      </c>
      <c r="E105" s="5" t="s">
        <v>407</v>
      </c>
      <c r="F105" s="6" t="s">
        <v>106</v>
      </c>
      <c r="G105" s="5">
        <v>7</v>
      </c>
      <c r="H105" s="5" t="s">
        <v>60</v>
      </c>
      <c r="I105" s="5">
        <v>4</v>
      </c>
      <c r="J105" s="5">
        <v>2</v>
      </c>
      <c r="K105" s="5">
        <f>IF(Table91112131456[[#This Row],[June 1st Priority]]&lt;&gt;J104, 1, K104+1)</f>
        <v>57</v>
      </c>
      <c r="L105" s="5" t="str">
        <f>"Priority "&amp;Table91112131456[[#This Row],[June 1st Priority]]&amp;"/Position "&amp;Table91112131456[[#This Row],[Position]]</f>
        <v>Priority 2/Position 57</v>
      </c>
    </row>
    <row r="106" spans="1:12" s="43" customFormat="1" x14ac:dyDescent="0.25">
      <c r="A106" s="44">
        <v>135</v>
      </c>
      <c r="B106" s="5" t="s">
        <v>162</v>
      </c>
      <c r="C106" s="5" t="s">
        <v>131</v>
      </c>
      <c r="D106" s="5" t="s">
        <v>163</v>
      </c>
      <c r="E106" s="5" t="s">
        <v>3</v>
      </c>
      <c r="F106" s="6">
        <v>30000000</v>
      </c>
      <c r="G106" s="5">
        <v>6</v>
      </c>
      <c r="H106" s="5" t="s">
        <v>60</v>
      </c>
      <c r="I106" s="5">
        <v>5</v>
      </c>
      <c r="J106" s="5">
        <v>2</v>
      </c>
      <c r="K106" s="5">
        <f>IF(Table91112131456[[#This Row],[June 1st Priority]]&lt;&gt;J105, 1, K105+1)</f>
        <v>58</v>
      </c>
      <c r="L106" s="5" t="str">
        <f>"Priority "&amp;Table91112131456[[#This Row],[June 1st Priority]]&amp;"/Position "&amp;Table91112131456[[#This Row],[Position]]</f>
        <v>Priority 2/Position 58</v>
      </c>
    </row>
    <row r="107" spans="1:12" s="43" customFormat="1" x14ac:dyDescent="0.25">
      <c r="A107" s="44">
        <v>136</v>
      </c>
      <c r="B107" s="5" t="s">
        <v>126</v>
      </c>
      <c r="C107" s="5" t="s">
        <v>127</v>
      </c>
      <c r="D107" s="5" t="s">
        <v>128</v>
      </c>
      <c r="E107" s="5" t="s">
        <v>401</v>
      </c>
      <c r="F107" s="6" t="s">
        <v>106</v>
      </c>
      <c r="G107" s="5">
        <v>7</v>
      </c>
      <c r="H107" s="5" t="s">
        <v>60</v>
      </c>
      <c r="I107" s="5">
        <v>5</v>
      </c>
      <c r="J107" s="5">
        <v>2</v>
      </c>
      <c r="K107" s="5">
        <f>IF(Table91112131456[[#This Row],[June 1st Priority]]&lt;&gt;J106, 1, K106+1)</f>
        <v>59</v>
      </c>
      <c r="L107" s="5" t="str">
        <f>"Priority "&amp;Table91112131456[[#This Row],[June 1st Priority]]&amp;"/Position "&amp;Table91112131456[[#This Row],[Position]]</f>
        <v>Priority 2/Position 59</v>
      </c>
    </row>
    <row r="108" spans="1:12" s="43" customFormat="1" x14ac:dyDescent="0.25">
      <c r="A108" s="44">
        <v>1</v>
      </c>
      <c r="B108" s="5" t="s">
        <v>252</v>
      </c>
      <c r="C108" s="5" t="s">
        <v>214</v>
      </c>
      <c r="D108" s="5" t="s">
        <v>253</v>
      </c>
      <c r="E108" s="5" t="s">
        <v>0</v>
      </c>
      <c r="F108" s="6">
        <v>38000000</v>
      </c>
      <c r="G108" s="5">
        <v>9</v>
      </c>
      <c r="H108" s="5" t="s">
        <v>90</v>
      </c>
      <c r="I108" s="5">
        <v>5</v>
      </c>
      <c r="J108" s="5">
        <v>3</v>
      </c>
      <c r="K108" s="5">
        <f>IF(Table91112131456[[#This Row],[June 1st Priority]]&lt;&gt;J107, 1, K107+1)</f>
        <v>1</v>
      </c>
      <c r="L108" s="5" t="str">
        <f>"Priority "&amp;Table91112131456[[#This Row],[June 1st Priority]]&amp;"/Position "&amp;Table91112131456[[#This Row],[Position]]</f>
        <v>Priority 3/Position 1</v>
      </c>
    </row>
    <row r="109" spans="1:12" s="43" customFormat="1" x14ac:dyDescent="0.25">
      <c r="A109" s="44">
        <v>10</v>
      </c>
      <c r="B109" s="5" t="s">
        <v>279</v>
      </c>
      <c r="C109" s="5" t="s">
        <v>4</v>
      </c>
      <c r="D109" s="5" t="s">
        <v>280</v>
      </c>
      <c r="E109" s="5" t="s">
        <v>5</v>
      </c>
      <c r="F109" s="6">
        <v>40000000</v>
      </c>
      <c r="G109" s="5">
        <v>7</v>
      </c>
      <c r="H109" s="5" t="s">
        <v>90</v>
      </c>
      <c r="I109" s="5">
        <v>4</v>
      </c>
      <c r="J109" s="5">
        <v>3</v>
      </c>
      <c r="K109" s="5">
        <f>IF(Table91112131456[[#This Row],[June 1st Priority]]&lt;&gt;J108, 1, K108+1)</f>
        <v>2</v>
      </c>
      <c r="L109" s="5" t="str">
        <f>"Priority "&amp;Table91112131456[[#This Row],[June 1st Priority]]&amp;"/Position "&amp;Table91112131456[[#This Row],[Position]]</f>
        <v>Priority 3/Position 2</v>
      </c>
    </row>
    <row r="110" spans="1:12" s="43" customFormat="1" x14ac:dyDescent="0.25">
      <c r="A110" s="44">
        <v>13</v>
      </c>
      <c r="B110" s="5" t="s">
        <v>145</v>
      </c>
      <c r="C110" s="5" t="s">
        <v>79</v>
      </c>
      <c r="D110" s="5" t="s">
        <v>146</v>
      </c>
      <c r="E110" s="5" t="s">
        <v>3</v>
      </c>
      <c r="F110" s="6">
        <v>50000000</v>
      </c>
      <c r="G110" s="5">
        <v>6</v>
      </c>
      <c r="H110" s="5" t="s">
        <v>90</v>
      </c>
      <c r="I110" s="5">
        <v>4</v>
      </c>
      <c r="J110" s="5">
        <v>3</v>
      </c>
      <c r="K110" s="5">
        <f>IF(Table91112131456[[#This Row],[June 1st Priority]]&lt;&gt;J109, 1, K109+1)</f>
        <v>3</v>
      </c>
      <c r="L110" s="5" t="str">
        <f>"Priority "&amp;Table91112131456[[#This Row],[June 1st Priority]]&amp;"/Position "&amp;Table91112131456[[#This Row],[Position]]</f>
        <v>Priority 3/Position 3</v>
      </c>
    </row>
    <row r="111" spans="1:12" s="43" customFormat="1" x14ac:dyDescent="0.25">
      <c r="A111" s="44">
        <v>15</v>
      </c>
      <c r="B111" s="5" t="s">
        <v>390</v>
      </c>
      <c r="C111" s="5" t="s">
        <v>12</v>
      </c>
      <c r="D111" s="5" t="s">
        <v>391</v>
      </c>
      <c r="E111" s="5" t="s">
        <v>416</v>
      </c>
      <c r="F111" s="6" t="s">
        <v>106</v>
      </c>
      <c r="G111" s="5">
        <v>9</v>
      </c>
      <c r="H111" s="5" t="s">
        <v>90</v>
      </c>
      <c r="I111" s="5">
        <v>5</v>
      </c>
      <c r="J111" s="5">
        <v>3</v>
      </c>
      <c r="K111" s="5">
        <f>IF(Table91112131456[[#This Row],[June 1st Priority]]&lt;&gt;J110, 1, K110+1)</f>
        <v>4</v>
      </c>
      <c r="L111" s="5" t="str">
        <f>"Priority "&amp;Table91112131456[[#This Row],[June 1st Priority]]&amp;"/Position "&amp;Table91112131456[[#This Row],[Position]]</f>
        <v>Priority 3/Position 4</v>
      </c>
    </row>
    <row r="112" spans="1:12" s="43" customFormat="1" x14ac:dyDescent="0.25">
      <c r="A112" s="44">
        <v>20</v>
      </c>
      <c r="B112" s="5" t="s">
        <v>220</v>
      </c>
      <c r="C112" s="5" t="s">
        <v>37</v>
      </c>
      <c r="D112" s="5" t="s">
        <v>221</v>
      </c>
      <c r="E112" s="5" t="s">
        <v>17</v>
      </c>
      <c r="F112" s="6">
        <v>10000000</v>
      </c>
      <c r="G112" s="5">
        <v>7</v>
      </c>
      <c r="H112" s="5" t="s">
        <v>90</v>
      </c>
      <c r="I112" s="5">
        <v>4</v>
      </c>
      <c r="J112" s="5">
        <v>3</v>
      </c>
      <c r="K112" s="5">
        <f>IF(Table91112131456[[#This Row],[June 1st Priority]]&lt;&gt;J111, 1, K111+1)</f>
        <v>5</v>
      </c>
      <c r="L112" s="5" t="str">
        <f>"Priority "&amp;Table91112131456[[#This Row],[June 1st Priority]]&amp;"/Position "&amp;Table91112131456[[#This Row],[Position]]</f>
        <v>Priority 3/Position 5</v>
      </c>
    </row>
    <row r="113" spans="1:12" s="43" customFormat="1" x14ac:dyDescent="0.25">
      <c r="A113" s="44">
        <v>24</v>
      </c>
      <c r="B113" s="5" t="s">
        <v>241</v>
      </c>
      <c r="C113" s="5" t="s">
        <v>15</v>
      </c>
      <c r="D113" s="5" t="s">
        <v>242</v>
      </c>
      <c r="E113" s="5" t="s">
        <v>59</v>
      </c>
      <c r="F113" s="6">
        <v>35000000</v>
      </c>
      <c r="G113" s="5">
        <v>3</v>
      </c>
      <c r="H113" s="5" t="s">
        <v>90</v>
      </c>
      <c r="I113" s="5">
        <v>5</v>
      </c>
      <c r="J113" s="5">
        <v>3</v>
      </c>
      <c r="K113" s="5">
        <f>IF(Table91112131456[[#This Row],[June 1st Priority]]&lt;&gt;J112, 1, K112+1)</f>
        <v>6</v>
      </c>
      <c r="L113" s="5" t="str">
        <f>"Priority "&amp;Table91112131456[[#This Row],[June 1st Priority]]&amp;"/Position "&amp;Table91112131456[[#This Row],[Position]]</f>
        <v>Priority 3/Position 6</v>
      </c>
    </row>
    <row r="114" spans="1:12" s="43" customFormat="1" x14ac:dyDescent="0.25">
      <c r="A114" s="44">
        <v>30</v>
      </c>
      <c r="B114" s="5" t="s">
        <v>238</v>
      </c>
      <c r="C114" s="5" t="s">
        <v>4</v>
      </c>
      <c r="D114" s="5" t="s">
        <v>65</v>
      </c>
      <c r="E114" s="5" t="s">
        <v>5</v>
      </c>
      <c r="F114" s="6">
        <v>18000000</v>
      </c>
      <c r="G114" s="5">
        <v>7</v>
      </c>
      <c r="H114" s="5" t="s">
        <v>90</v>
      </c>
      <c r="I114" s="5">
        <v>4</v>
      </c>
      <c r="J114" s="5">
        <v>3</v>
      </c>
      <c r="K114" s="5">
        <f>IF(Table91112131456[[#This Row],[June 1st Priority]]&lt;&gt;J113, 1, K113+1)</f>
        <v>7</v>
      </c>
      <c r="L114" s="5" t="str">
        <f>"Priority "&amp;Table91112131456[[#This Row],[June 1st Priority]]&amp;"/Position "&amp;Table91112131456[[#This Row],[Position]]</f>
        <v>Priority 3/Position 7</v>
      </c>
    </row>
    <row r="115" spans="1:12" s="43" customFormat="1" x14ac:dyDescent="0.25">
      <c r="A115" s="44">
        <v>32</v>
      </c>
      <c r="B115" s="5" t="s">
        <v>201</v>
      </c>
      <c r="C115" s="5" t="s">
        <v>6</v>
      </c>
      <c r="D115" s="5" t="s">
        <v>202</v>
      </c>
      <c r="E115" s="5" t="s">
        <v>5</v>
      </c>
      <c r="F115" s="6">
        <v>25000000</v>
      </c>
      <c r="G115" s="5">
        <v>7</v>
      </c>
      <c r="H115" s="5" t="s">
        <v>90</v>
      </c>
      <c r="I115" s="5">
        <v>4</v>
      </c>
      <c r="J115" s="5">
        <v>3</v>
      </c>
      <c r="K115" s="5">
        <f>IF(Table91112131456[[#This Row],[June 1st Priority]]&lt;&gt;J114, 1, K114+1)</f>
        <v>8</v>
      </c>
      <c r="L115" s="5" t="str">
        <f>"Priority "&amp;Table91112131456[[#This Row],[June 1st Priority]]&amp;"/Position "&amp;Table91112131456[[#This Row],[Position]]</f>
        <v>Priority 3/Position 8</v>
      </c>
    </row>
    <row r="116" spans="1:12" s="43" customFormat="1" x14ac:dyDescent="0.25">
      <c r="A116" s="44">
        <v>40</v>
      </c>
      <c r="B116" s="5" t="s">
        <v>285</v>
      </c>
      <c r="C116" s="5" t="s">
        <v>36</v>
      </c>
      <c r="D116" s="5" t="s">
        <v>72</v>
      </c>
      <c r="E116" s="5" t="s">
        <v>0</v>
      </c>
      <c r="F116" s="6">
        <v>50000000</v>
      </c>
      <c r="G116" s="5">
        <v>9</v>
      </c>
      <c r="H116" s="5" t="s">
        <v>90</v>
      </c>
      <c r="I116" s="5">
        <v>5</v>
      </c>
      <c r="J116" s="5">
        <v>3</v>
      </c>
      <c r="K116" s="5">
        <f>IF(Table91112131456[[#This Row],[June 1st Priority]]&lt;&gt;J115, 1, K115+1)</f>
        <v>9</v>
      </c>
      <c r="L116" s="5" t="str">
        <f>"Priority "&amp;Table91112131456[[#This Row],[June 1st Priority]]&amp;"/Position "&amp;Table91112131456[[#This Row],[Position]]</f>
        <v>Priority 3/Position 9</v>
      </c>
    </row>
    <row r="117" spans="1:12" s="43" customFormat="1" x14ac:dyDescent="0.25">
      <c r="A117" s="44">
        <v>43</v>
      </c>
      <c r="B117" s="5" t="s">
        <v>289</v>
      </c>
      <c r="C117" s="5" t="s">
        <v>15</v>
      </c>
      <c r="D117" s="5" t="s">
        <v>290</v>
      </c>
      <c r="E117" s="5" t="s">
        <v>406</v>
      </c>
      <c r="F117" s="6" t="s">
        <v>106</v>
      </c>
      <c r="G117" s="5">
        <v>3</v>
      </c>
      <c r="H117" s="5" t="s">
        <v>90</v>
      </c>
      <c r="I117" s="5">
        <v>5</v>
      </c>
      <c r="J117" s="5">
        <v>3</v>
      </c>
      <c r="K117" s="5">
        <f>IF(Table91112131456[[#This Row],[June 1st Priority]]&lt;&gt;J116, 1, K116+1)</f>
        <v>10</v>
      </c>
      <c r="L117" s="5" t="str">
        <f>"Priority "&amp;Table91112131456[[#This Row],[June 1st Priority]]&amp;"/Position "&amp;Table91112131456[[#This Row],[Position]]</f>
        <v>Priority 3/Position 10</v>
      </c>
    </row>
    <row r="118" spans="1:12" s="43" customFormat="1" x14ac:dyDescent="0.25">
      <c r="A118" s="44">
        <v>53</v>
      </c>
      <c r="B118" s="5" t="s">
        <v>150</v>
      </c>
      <c r="C118" s="5" t="s">
        <v>79</v>
      </c>
      <c r="D118" s="5" t="s">
        <v>151</v>
      </c>
      <c r="E118" s="5" t="s">
        <v>3</v>
      </c>
      <c r="F118" s="6">
        <v>50000000</v>
      </c>
      <c r="G118" s="5">
        <v>6</v>
      </c>
      <c r="H118" s="5" t="s">
        <v>90</v>
      </c>
      <c r="I118" s="5">
        <v>4</v>
      </c>
      <c r="J118" s="5">
        <v>3</v>
      </c>
      <c r="K118" s="5">
        <f>IF(Table91112131456[[#This Row],[June 1st Priority]]&lt;&gt;J117, 1, K117+1)</f>
        <v>11</v>
      </c>
      <c r="L118" s="5" t="str">
        <f>"Priority "&amp;Table91112131456[[#This Row],[June 1st Priority]]&amp;"/Position "&amp;Table91112131456[[#This Row],[Position]]</f>
        <v>Priority 3/Position 11</v>
      </c>
    </row>
    <row r="119" spans="1:12" s="43" customFormat="1" x14ac:dyDescent="0.25">
      <c r="A119" s="44">
        <v>63</v>
      </c>
      <c r="B119" s="5" t="s">
        <v>177</v>
      </c>
      <c r="C119" s="5" t="s">
        <v>131</v>
      </c>
      <c r="D119" s="5" t="s">
        <v>178</v>
      </c>
      <c r="E119" s="5" t="s">
        <v>3</v>
      </c>
      <c r="F119" s="6">
        <v>50000000</v>
      </c>
      <c r="G119" s="5">
        <v>6</v>
      </c>
      <c r="H119" s="5" t="s">
        <v>90</v>
      </c>
      <c r="I119" s="5">
        <v>5</v>
      </c>
      <c r="J119" s="5">
        <v>3</v>
      </c>
      <c r="K119" s="5">
        <f>IF(Table91112131456[[#This Row],[June 1st Priority]]&lt;&gt;J118, 1, K118+1)</f>
        <v>12</v>
      </c>
      <c r="L119" s="5" t="str">
        <f>"Priority "&amp;Table91112131456[[#This Row],[June 1st Priority]]&amp;"/Position "&amp;Table91112131456[[#This Row],[Position]]</f>
        <v>Priority 3/Position 12</v>
      </c>
    </row>
    <row r="120" spans="1:12" s="43" customFormat="1" x14ac:dyDescent="0.25">
      <c r="A120" s="44">
        <v>64</v>
      </c>
      <c r="B120" s="5" t="s">
        <v>254</v>
      </c>
      <c r="C120" s="5" t="s">
        <v>131</v>
      </c>
      <c r="D120" s="5" t="s">
        <v>255</v>
      </c>
      <c r="E120" s="5" t="s">
        <v>3</v>
      </c>
      <c r="F120" s="6">
        <v>40000000</v>
      </c>
      <c r="G120" s="5">
        <v>6</v>
      </c>
      <c r="H120" s="5" t="s">
        <v>90</v>
      </c>
      <c r="I120" s="5">
        <v>5</v>
      </c>
      <c r="J120" s="5">
        <v>3</v>
      </c>
      <c r="K120" s="5">
        <f>IF(Table91112131456[[#This Row],[June 1st Priority]]&lt;&gt;J119, 1, K119+1)</f>
        <v>13</v>
      </c>
      <c r="L120" s="5" t="str">
        <f>"Priority "&amp;Table91112131456[[#This Row],[June 1st Priority]]&amp;"/Position "&amp;Table91112131456[[#This Row],[Position]]</f>
        <v>Priority 3/Position 13</v>
      </c>
    </row>
    <row r="121" spans="1:12" s="43" customFormat="1" x14ac:dyDescent="0.25">
      <c r="A121" s="44">
        <v>77</v>
      </c>
      <c r="B121" s="5" t="s">
        <v>256</v>
      </c>
      <c r="C121" s="5" t="s">
        <v>131</v>
      </c>
      <c r="D121" s="5" t="s">
        <v>257</v>
      </c>
      <c r="E121" s="5" t="s">
        <v>3</v>
      </c>
      <c r="F121" s="6">
        <v>50000000</v>
      </c>
      <c r="G121" s="5">
        <v>6</v>
      </c>
      <c r="H121" s="5" t="s">
        <v>90</v>
      </c>
      <c r="I121" s="5">
        <v>5</v>
      </c>
      <c r="J121" s="5">
        <v>3</v>
      </c>
      <c r="K121" s="5">
        <f>IF(Table91112131456[[#This Row],[June 1st Priority]]&lt;&gt;J120, 1, K120+1)</f>
        <v>14</v>
      </c>
      <c r="L121" s="5" t="str">
        <f>"Priority "&amp;Table91112131456[[#This Row],[June 1st Priority]]&amp;"/Position "&amp;Table91112131456[[#This Row],[Position]]</f>
        <v>Priority 3/Position 14</v>
      </c>
    </row>
    <row r="122" spans="1:12" s="43" customFormat="1" x14ac:dyDescent="0.25">
      <c r="A122" s="44">
        <v>78</v>
      </c>
      <c r="B122" s="5" t="s">
        <v>357</v>
      </c>
      <c r="C122" s="5" t="s">
        <v>15</v>
      </c>
      <c r="D122" s="5" t="s">
        <v>358</v>
      </c>
      <c r="E122" s="5" t="s">
        <v>415</v>
      </c>
      <c r="F122" s="6" t="s">
        <v>106</v>
      </c>
      <c r="G122" s="5">
        <v>3</v>
      </c>
      <c r="H122" s="5" t="s">
        <v>90</v>
      </c>
      <c r="I122" s="5">
        <v>5</v>
      </c>
      <c r="J122" s="5">
        <v>3</v>
      </c>
      <c r="K122" s="5">
        <f>IF(Table91112131456[[#This Row],[June 1st Priority]]&lt;&gt;J121, 1, K121+1)</f>
        <v>15</v>
      </c>
      <c r="L122" s="5" t="str">
        <f>"Priority "&amp;Table91112131456[[#This Row],[June 1st Priority]]&amp;"/Position "&amp;Table91112131456[[#This Row],[Position]]</f>
        <v>Priority 3/Position 15</v>
      </c>
    </row>
    <row r="123" spans="1:12" s="43" customFormat="1" x14ac:dyDescent="0.25">
      <c r="A123" s="44">
        <v>79</v>
      </c>
      <c r="B123" s="5" t="s">
        <v>224</v>
      </c>
      <c r="C123" s="5" t="s">
        <v>11</v>
      </c>
      <c r="D123" s="5" t="s">
        <v>225</v>
      </c>
      <c r="E123" s="5" t="s">
        <v>74</v>
      </c>
      <c r="F123" s="6">
        <v>20000000</v>
      </c>
      <c r="G123" s="5">
        <v>7</v>
      </c>
      <c r="H123" s="5" t="s">
        <v>90</v>
      </c>
      <c r="I123" s="5">
        <v>5</v>
      </c>
      <c r="J123" s="5">
        <v>3</v>
      </c>
      <c r="K123" s="5">
        <f>IF(Table91112131456[[#This Row],[June 1st Priority]]&lt;&gt;J122, 1, K122+1)</f>
        <v>16</v>
      </c>
      <c r="L123" s="5" t="str">
        <f>"Priority "&amp;Table91112131456[[#This Row],[June 1st Priority]]&amp;"/Position "&amp;Table91112131456[[#This Row],[Position]]</f>
        <v>Priority 3/Position 16</v>
      </c>
    </row>
    <row r="124" spans="1:12" s="43" customFormat="1" x14ac:dyDescent="0.25">
      <c r="A124" s="44">
        <v>80</v>
      </c>
      <c r="B124" s="5" t="s">
        <v>318</v>
      </c>
      <c r="C124" s="5" t="s">
        <v>319</v>
      </c>
      <c r="D124" s="5" t="s">
        <v>320</v>
      </c>
      <c r="E124" s="5" t="s">
        <v>408</v>
      </c>
      <c r="F124" s="6" t="s">
        <v>106</v>
      </c>
      <c r="G124" s="5">
        <v>7</v>
      </c>
      <c r="H124" s="5" t="s">
        <v>90</v>
      </c>
      <c r="I124" s="5">
        <v>5</v>
      </c>
      <c r="J124" s="5">
        <v>3</v>
      </c>
      <c r="K124" s="5">
        <f>IF(Table91112131456[[#This Row],[June 1st Priority]]&lt;&gt;J123, 1, K123+1)</f>
        <v>17</v>
      </c>
      <c r="L124" s="5" t="str">
        <f>"Priority "&amp;Table91112131456[[#This Row],[June 1st Priority]]&amp;"/Position "&amp;Table91112131456[[#This Row],[Position]]</f>
        <v>Priority 3/Position 17</v>
      </c>
    </row>
    <row r="125" spans="1:12" s="43" customFormat="1" x14ac:dyDescent="0.25">
      <c r="A125" s="44">
        <v>84</v>
      </c>
      <c r="B125" s="5" t="s">
        <v>232</v>
      </c>
      <c r="C125" s="5" t="s">
        <v>22</v>
      </c>
      <c r="D125" s="5" t="s">
        <v>64</v>
      </c>
      <c r="E125" s="5" t="s">
        <v>3</v>
      </c>
      <c r="F125" s="6">
        <v>38000000</v>
      </c>
      <c r="G125" s="5">
        <v>6</v>
      </c>
      <c r="H125" s="5" t="s">
        <v>90</v>
      </c>
      <c r="I125" s="5">
        <v>5</v>
      </c>
      <c r="J125" s="5">
        <v>3</v>
      </c>
      <c r="K125" s="5">
        <f>IF(Table91112131456[[#This Row],[June 1st Priority]]&lt;&gt;J124, 1, K124+1)</f>
        <v>18</v>
      </c>
      <c r="L125" s="5" t="str">
        <f>"Priority "&amp;Table91112131456[[#This Row],[June 1st Priority]]&amp;"/Position "&amp;Table91112131456[[#This Row],[Position]]</f>
        <v>Priority 3/Position 18</v>
      </c>
    </row>
    <row r="126" spans="1:12" s="43" customFormat="1" x14ac:dyDescent="0.25">
      <c r="A126" s="44">
        <v>88</v>
      </c>
      <c r="B126" s="5" t="s">
        <v>261</v>
      </c>
      <c r="C126" s="5" t="s">
        <v>37</v>
      </c>
      <c r="D126" s="5" t="s">
        <v>44</v>
      </c>
      <c r="E126" s="5" t="s">
        <v>17</v>
      </c>
      <c r="F126" s="6">
        <v>45000000</v>
      </c>
      <c r="G126" s="5">
        <v>7</v>
      </c>
      <c r="H126" s="5" t="s">
        <v>90</v>
      </c>
      <c r="I126" s="5">
        <v>4</v>
      </c>
      <c r="J126" s="5">
        <v>3</v>
      </c>
      <c r="K126" s="5">
        <f>IF(Table91112131456[[#This Row],[June 1st Priority]]&lt;&gt;J125, 1, K125+1)</f>
        <v>19</v>
      </c>
      <c r="L126" s="5" t="str">
        <f>"Priority "&amp;Table91112131456[[#This Row],[June 1st Priority]]&amp;"/Position "&amp;Table91112131456[[#This Row],[Position]]</f>
        <v>Priority 3/Position 19</v>
      </c>
    </row>
    <row r="127" spans="1:12" s="43" customFormat="1" x14ac:dyDescent="0.25">
      <c r="A127" s="44">
        <v>108</v>
      </c>
      <c r="B127" s="5" t="s">
        <v>305</v>
      </c>
      <c r="C127" s="5" t="s">
        <v>85</v>
      </c>
      <c r="D127" s="5" t="s">
        <v>306</v>
      </c>
      <c r="E127" s="5" t="s">
        <v>10</v>
      </c>
      <c r="F127" s="6">
        <v>31000000</v>
      </c>
      <c r="G127" s="5">
        <v>3</v>
      </c>
      <c r="H127" s="5" t="s">
        <v>90</v>
      </c>
      <c r="I127" s="5">
        <v>4</v>
      </c>
      <c r="J127" s="5">
        <v>3</v>
      </c>
      <c r="K127" s="5">
        <f>IF(Table91112131456[[#This Row],[June 1st Priority]]&lt;&gt;J126, 1, K126+1)</f>
        <v>20</v>
      </c>
      <c r="L127" s="5" t="str">
        <f>"Priority "&amp;Table91112131456[[#This Row],[June 1st Priority]]&amp;"/Position "&amp;Table91112131456[[#This Row],[Position]]</f>
        <v>Priority 3/Position 20</v>
      </c>
    </row>
    <row r="128" spans="1:12" s="43" customFormat="1" x14ac:dyDescent="0.25">
      <c r="A128" s="45">
        <v>6</v>
      </c>
      <c r="B128" s="7" t="s">
        <v>112</v>
      </c>
      <c r="C128" s="7" t="s">
        <v>13</v>
      </c>
      <c r="D128" s="7" t="s">
        <v>113</v>
      </c>
      <c r="E128" s="7" t="s">
        <v>43</v>
      </c>
      <c r="F128" s="8">
        <v>65000000</v>
      </c>
      <c r="G128" s="7" t="s">
        <v>106</v>
      </c>
      <c r="H128" s="7" t="s">
        <v>106</v>
      </c>
      <c r="I128" s="7">
        <v>5</v>
      </c>
      <c r="J128" s="7" t="s">
        <v>106</v>
      </c>
      <c r="K128" s="7">
        <f>IF(Table91112131456[[#This Row],[June 1st Priority]]&lt;&gt;J127, 1, K127+1)</f>
        <v>1</v>
      </c>
      <c r="L128" s="7" t="str">
        <f>"Priority "&amp;Table91112131456[[#This Row],[June 1st Priority]]&amp;"/Position "&amp;Table91112131456[[#This Row],[Position]]</f>
        <v>Priority NULL/Position 1</v>
      </c>
    </row>
    <row r="129" spans="1:12" s="43" customFormat="1" x14ac:dyDescent="0.25">
      <c r="A129" s="45">
        <v>11</v>
      </c>
      <c r="B129" s="7" t="s">
        <v>329</v>
      </c>
      <c r="C129" s="7" t="s">
        <v>20</v>
      </c>
      <c r="D129" s="7" t="s">
        <v>67</v>
      </c>
      <c r="E129" s="7" t="s">
        <v>21</v>
      </c>
      <c r="F129" s="8">
        <v>100000000</v>
      </c>
      <c r="G129" s="7" t="s">
        <v>106</v>
      </c>
      <c r="H129" s="7" t="s">
        <v>106</v>
      </c>
      <c r="I129" s="7">
        <v>5</v>
      </c>
      <c r="J129" s="7" t="s">
        <v>106</v>
      </c>
      <c r="K129" s="7">
        <f>IF(Table91112131456[[#This Row],[June 1st Priority]]&lt;&gt;J128, 1, K128+1)</f>
        <v>2</v>
      </c>
      <c r="L129" s="7" t="str">
        <f>"Priority "&amp;Table91112131456[[#This Row],[June 1st Priority]]&amp;"/Position "&amp;Table91112131456[[#This Row],[Position]]</f>
        <v>Priority NULL/Position 2</v>
      </c>
    </row>
    <row r="130" spans="1:12" s="43" customFormat="1" x14ac:dyDescent="0.25">
      <c r="A130" s="45">
        <v>22</v>
      </c>
      <c r="B130" s="7" t="s">
        <v>159</v>
      </c>
      <c r="C130" s="7" t="s">
        <v>13</v>
      </c>
      <c r="D130" s="7" t="s">
        <v>160</v>
      </c>
      <c r="E130" s="7" t="s">
        <v>161</v>
      </c>
      <c r="F130" s="8">
        <v>100000000</v>
      </c>
      <c r="G130" s="7" t="s">
        <v>106</v>
      </c>
      <c r="H130" s="7" t="s">
        <v>106</v>
      </c>
      <c r="I130" s="7">
        <v>5</v>
      </c>
      <c r="J130" s="7" t="s">
        <v>106</v>
      </c>
      <c r="K130" s="7">
        <f>IF(Table91112131456[[#This Row],[June 1st Priority]]&lt;&gt;J129, 1, K129+1)</f>
        <v>3</v>
      </c>
      <c r="L130" s="7" t="str">
        <f>"Priority "&amp;Table91112131456[[#This Row],[June 1st Priority]]&amp;"/Position "&amp;Table91112131456[[#This Row],[Position]]</f>
        <v>Priority NULL/Position 3</v>
      </c>
    </row>
    <row r="131" spans="1:12" s="43" customFormat="1" x14ac:dyDescent="0.25">
      <c r="A131" s="45">
        <v>35</v>
      </c>
      <c r="B131" s="7" t="s">
        <v>105</v>
      </c>
      <c r="C131" s="7" t="s">
        <v>48</v>
      </c>
      <c r="D131" s="7" t="s">
        <v>49</v>
      </c>
      <c r="E131" s="7" t="s">
        <v>50</v>
      </c>
      <c r="F131" s="8">
        <v>80000000</v>
      </c>
      <c r="G131" s="7" t="s">
        <v>106</v>
      </c>
      <c r="H131" s="7" t="s">
        <v>106</v>
      </c>
      <c r="I131" s="7">
        <v>5</v>
      </c>
      <c r="J131" s="7" t="s">
        <v>106</v>
      </c>
      <c r="K131" s="7">
        <f>IF(Table91112131456[[#This Row],[June 1st Priority]]&lt;&gt;J130, 1, K130+1)</f>
        <v>4</v>
      </c>
      <c r="L131" s="7" t="str">
        <f>"Priority "&amp;Table91112131456[[#This Row],[June 1st Priority]]&amp;"/Position "&amp;Table91112131456[[#This Row],[Position]]</f>
        <v>Priority NULL/Position 4</v>
      </c>
    </row>
    <row r="132" spans="1:12" s="43" customFormat="1" x14ac:dyDescent="0.25">
      <c r="A132" s="45">
        <v>38</v>
      </c>
      <c r="B132" s="7" t="s">
        <v>394</v>
      </c>
      <c r="C132" s="7" t="s">
        <v>38</v>
      </c>
      <c r="D132" s="7" t="s">
        <v>68</v>
      </c>
      <c r="E132" s="7" t="s">
        <v>39</v>
      </c>
      <c r="F132" s="8">
        <v>100000000</v>
      </c>
      <c r="G132" s="7" t="s">
        <v>106</v>
      </c>
      <c r="H132" s="7" t="s">
        <v>106</v>
      </c>
      <c r="I132" s="7">
        <v>5</v>
      </c>
      <c r="J132" s="7" t="s">
        <v>106</v>
      </c>
      <c r="K132" s="7">
        <f>IF(Table91112131456[[#This Row],[June 1st Priority]]&lt;&gt;J131, 1, K131+1)</f>
        <v>5</v>
      </c>
      <c r="L132" s="7" t="str">
        <f>"Priority "&amp;Table91112131456[[#This Row],[June 1st Priority]]&amp;"/Position "&amp;Table91112131456[[#This Row],[Position]]</f>
        <v>Priority NULL/Position 5</v>
      </c>
    </row>
    <row r="133" spans="1:12" s="43" customFormat="1" x14ac:dyDescent="0.25">
      <c r="A133" s="45">
        <v>51</v>
      </c>
      <c r="B133" s="7" t="s">
        <v>396</v>
      </c>
      <c r="C133" s="7" t="s">
        <v>13</v>
      </c>
      <c r="D133" s="7" t="s">
        <v>397</v>
      </c>
      <c r="E133" s="7" t="s">
        <v>398</v>
      </c>
      <c r="F133" s="8">
        <v>50000000</v>
      </c>
      <c r="G133" s="7" t="s">
        <v>106</v>
      </c>
      <c r="H133" s="7" t="s">
        <v>106</v>
      </c>
      <c r="I133" s="7">
        <v>5</v>
      </c>
      <c r="J133" s="7" t="s">
        <v>106</v>
      </c>
      <c r="K133" s="7">
        <f>IF(Table91112131456[[#This Row],[June 1st Priority]]&lt;&gt;J132, 1, K132+1)</f>
        <v>6</v>
      </c>
      <c r="L133" s="7" t="str">
        <f>"Priority "&amp;Table91112131456[[#This Row],[June 1st Priority]]&amp;"/Position "&amp;Table91112131456[[#This Row],[Position]]</f>
        <v>Priority NULL/Position 6</v>
      </c>
    </row>
    <row r="134" spans="1:12" s="43" customFormat="1" x14ac:dyDescent="0.25">
      <c r="A134" s="45">
        <v>96</v>
      </c>
      <c r="B134" s="7" t="s">
        <v>209</v>
      </c>
      <c r="C134" s="7" t="s">
        <v>210</v>
      </c>
      <c r="D134" s="7" t="s">
        <v>154</v>
      </c>
      <c r="E134" s="7" t="s">
        <v>155</v>
      </c>
      <c r="F134" s="8">
        <v>100000000</v>
      </c>
      <c r="G134" s="7" t="s">
        <v>106</v>
      </c>
      <c r="H134" s="7" t="s">
        <v>106</v>
      </c>
      <c r="I134" s="7">
        <v>5</v>
      </c>
      <c r="J134" s="7" t="s">
        <v>106</v>
      </c>
      <c r="K134" s="7">
        <f>IF(Table91112131456[[#This Row],[June 1st Priority]]&lt;&gt;J133, 1, K133+1)</f>
        <v>7</v>
      </c>
      <c r="L134" s="7" t="str">
        <f>"Priority "&amp;Table91112131456[[#This Row],[June 1st Priority]]&amp;"/Position "&amp;Table91112131456[[#This Row],[Position]]</f>
        <v>Priority NULL/Position 7</v>
      </c>
    </row>
    <row r="135" spans="1:12" s="43" customFormat="1" x14ac:dyDescent="0.25">
      <c r="A135" s="45">
        <v>104</v>
      </c>
      <c r="B135" s="7" t="s">
        <v>152</v>
      </c>
      <c r="C135" s="7" t="s">
        <v>153</v>
      </c>
      <c r="D135" s="7" t="s">
        <v>154</v>
      </c>
      <c r="E135" s="7" t="s">
        <v>155</v>
      </c>
      <c r="F135" s="8">
        <v>100000000</v>
      </c>
      <c r="G135" s="7" t="s">
        <v>106</v>
      </c>
      <c r="H135" s="7" t="s">
        <v>106</v>
      </c>
      <c r="I135" s="7">
        <v>5</v>
      </c>
      <c r="J135" s="7" t="s">
        <v>106</v>
      </c>
      <c r="K135" s="7">
        <f>IF(Table91112131456[[#This Row],[June 1st Priority]]&lt;&gt;J134, 1, K134+1)</f>
        <v>8</v>
      </c>
      <c r="L135" s="7" t="str">
        <f>"Priority "&amp;Table91112131456[[#This Row],[June 1st Priority]]&amp;"/Position "&amp;Table91112131456[[#This Row],[Position]]</f>
        <v>Priority NULL/Position 8</v>
      </c>
    </row>
    <row r="136" spans="1:12" s="43" customFormat="1" x14ac:dyDescent="0.25">
      <c r="A136" s="45">
        <v>110</v>
      </c>
      <c r="B136" s="7" t="s">
        <v>297</v>
      </c>
      <c r="C136" s="7" t="s">
        <v>298</v>
      </c>
      <c r="D136" s="7" t="s">
        <v>299</v>
      </c>
      <c r="E136" s="7" t="s">
        <v>300</v>
      </c>
      <c r="F136" s="8">
        <v>9115000</v>
      </c>
      <c r="G136" s="7" t="s">
        <v>106</v>
      </c>
      <c r="H136" s="7" t="s">
        <v>106</v>
      </c>
      <c r="I136" s="7">
        <v>3</v>
      </c>
      <c r="J136" s="7" t="s">
        <v>106</v>
      </c>
      <c r="K136" s="7">
        <f>IF(Table91112131456[[#This Row],[June 1st Priority]]&lt;&gt;J135, 1, K135+1)</f>
        <v>9</v>
      </c>
      <c r="L136" s="7" t="str">
        <f>"Priority "&amp;Table91112131456[[#This Row],[June 1st Priority]]&amp;"/Position "&amp;Table91112131456[[#This Row],[Position]]</f>
        <v>Priority NULL/Position 9</v>
      </c>
    </row>
    <row r="137" spans="1:12" s="43" customFormat="1" x14ac:dyDescent="0.25">
      <c r="A137" s="45">
        <v>116</v>
      </c>
      <c r="B137" s="7" t="s">
        <v>228</v>
      </c>
      <c r="C137" s="7" t="s">
        <v>229</v>
      </c>
      <c r="D137" s="7" t="s">
        <v>230</v>
      </c>
      <c r="E137" s="7" t="s">
        <v>231</v>
      </c>
      <c r="F137" s="8">
        <v>100000000</v>
      </c>
      <c r="G137" s="7" t="s">
        <v>106</v>
      </c>
      <c r="H137" s="7" t="s">
        <v>106</v>
      </c>
      <c r="I137" s="7">
        <v>5</v>
      </c>
      <c r="J137" s="7" t="s">
        <v>106</v>
      </c>
      <c r="K137" s="7">
        <f>IF(Table91112131456[[#This Row],[June 1st Priority]]&lt;&gt;J136, 1, K136+1)</f>
        <v>10</v>
      </c>
      <c r="L137" s="7" t="str">
        <f>"Priority "&amp;Table91112131456[[#This Row],[June 1st Priority]]&amp;"/Position "&amp;Table91112131456[[#This Row],[Position]]</f>
        <v>Priority NULL/Position 10</v>
      </c>
    </row>
    <row r="138" spans="1:12" s="43" customFormat="1" x14ac:dyDescent="0.25">
      <c r="A138" s="45">
        <v>118</v>
      </c>
      <c r="B138" s="7" t="s">
        <v>107</v>
      </c>
      <c r="C138" s="7" t="s">
        <v>13</v>
      </c>
      <c r="D138" s="7" t="s">
        <v>108</v>
      </c>
      <c r="E138" s="7" t="s">
        <v>109</v>
      </c>
      <c r="F138" s="8">
        <v>100000000</v>
      </c>
      <c r="G138" s="7" t="s">
        <v>106</v>
      </c>
      <c r="H138" s="7" t="s">
        <v>106</v>
      </c>
      <c r="I138" s="7">
        <v>5</v>
      </c>
      <c r="J138" s="7" t="s">
        <v>106</v>
      </c>
      <c r="K138" s="7">
        <f>IF(Table91112131456[[#This Row],[June 1st Priority]]&lt;&gt;J137, 1, K137+1)</f>
        <v>11</v>
      </c>
      <c r="L138" s="7" t="str">
        <f>"Priority "&amp;Table91112131456[[#This Row],[June 1st Priority]]&amp;"/Position "&amp;Table91112131456[[#This Row],[Position]]</f>
        <v>Priority NULL/Position 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4D6A-8576-4812-9F18-6570319DBA2A}">
  <dimension ref="A1:M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140625" bestFit="1" customWidth="1"/>
    <col min="11" max="11" width="13" bestFit="1" customWidth="1"/>
    <col min="12" max="12" width="22.5703125" bestFit="1" customWidth="1"/>
    <col min="13" max="13" width="18" style="4" bestFit="1" customWidth="1"/>
  </cols>
  <sheetData>
    <row r="1" spans="1:13" x14ac:dyDescent="0.25">
      <c r="A1" t="s">
        <v>57</v>
      </c>
    </row>
    <row r="2" spans="1:13" s="4" customFormat="1" x14ac:dyDescent="0.25">
      <c r="A2" s="1" t="s">
        <v>55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3" t="s">
        <v>30</v>
      </c>
      <c r="J2" s="2" t="s">
        <v>51</v>
      </c>
      <c r="K2" s="2" t="s">
        <v>31</v>
      </c>
      <c r="L2" s="2" t="s">
        <v>32</v>
      </c>
      <c r="M2" s="2" t="s">
        <v>53</v>
      </c>
    </row>
    <row r="3" spans="1:13" s="43" customFormat="1" x14ac:dyDescent="0.25">
      <c r="A3" s="44">
        <v>114</v>
      </c>
      <c r="B3" s="5" t="s">
        <v>367</v>
      </c>
      <c r="C3" s="5" t="s">
        <v>368</v>
      </c>
      <c r="D3" s="5" t="s">
        <v>369</v>
      </c>
      <c r="E3" s="5" t="s">
        <v>0</v>
      </c>
      <c r="F3" s="6">
        <v>4000000</v>
      </c>
      <c r="G3" s="5">
        <v>9</v>
      </c>
      <c r="H3" s="5">
        <v>0</v>
      </c>
      <c r="I3" s="5">
        <v>4</v>
      </c>
      <c r="J3" s="5">
        <v>0</v>
      </c>
      <c r="K3" s="5">
        <v>1</v>
      </c>
      <c r="L3" s="5" t="s">
        <v>417</v>
      </c>
      <c r="M3" s="39">
        <v>1</v>
      </c>
    </row>
    <row r="4" spans="1:13" s="43" customFormat="1" x14ac:dyDescent="0.25">
      <c r="A4" s="44">
        <v>3</v>
      </c>
      <c r="B4" s="5" t="s">
        <v>330</v>
      </c>
      <c r="C4" s="5" t="s">
        <v>37</v>
      </c>
      <c r="D4" s="5" t="s">
        <v>331</v>
      </c>
      <c r="E4" s="5" t="s">
        <v>17</v>
      </c>
      <c r="F4" s="6">
        <v>10000000</v>
      </c>
      <c r="G4" s="5">
        <v>7</v>
      </c>
      <c r="H4" s="5" t="s">
        <v>35</v>
      </c>
      <c r="I4" s="5">
        <v>4</v>
      </c>
      <c r="J4" s="5">
        <v>1</v>
      </c>
      <c r="K4" s="5">
        <v>1</v>
      </c>
      <c r="L4" s="5" t="s">
        <v>418</v>
      </c>
      <c r="M4" s="38">
        <v>2</v>
      </c>
    </row>
    <row r="5" spans="1:13" s="43" customFormat="1" x14ac:dyDescent="0.25">
      <c r="A5" s="44">
        <v>5</v>
      </c>
      <c r="B5" s="5" t="s">
        <v>235</v>
      </c>
      <c r="C5" s="5" t="s">
        <v>15</v>
      </c>
      <c r="D5" s="5" t="s">
        <v>236</v>
      </c>
      <c r="E5" s="5" t="s">
        <v>237</v>
      </c>
      <c r="F5" s="6">
        <v>35000000</v>
      </c>
      <c r="G5" s="5">
        <v>3</v>
      </c>
      <c r="H5" s="5" t="s">
        <v>33</v>
      </c>
      <c r="I5" s="5">
        <v>5</v>
      </c>
      <c r="J5" s="5">
        <v>1</v>
      </c>
      <c r="K5" s="5">
        <v>2</v>
      </c>
      <c r="L5" s="5" t="s">
        <v>419</v>
      </c>
      <c r="M5" s="39">
        <v>3</v>
      </c>
    </row>
    <row r="6" spans="1:13" s="43" customFormat="1" x14ac:dyDescent="0.25">
      <c r="A6" s="44">
        <v>8</v>
      </c>
      <c r="B6" s="5" t="s">
        <v>262</v>
      </c>
      <c r="C6" s="5" t="s">
        <v>12</v>
      </c>
      <c r="D6" s="5" t="s">
        <v>263</v>
      </c>
      <c r="E6" s="5" t="s">
        <v>0</v>
      </c>
      <c r="F6" s="6">
        <v>22000000</v>
      </c>
      <c r="G6" s="5">
        <v>9</v>
      </c>
      <c r="H6" s="5" t="s">
        <v>34</v>
      </c>
      <c r="I6" s="5">
        <v>5</v>
      </c>
      <c r="J6" s="5">
        <v>1</v>
      </c>
      <c r="K6" s="5">
        <v>3</v>
      </c>
      <c r="L6" s="5" t="s">
        <v>420</v>
      </c>
      <c r="M6" s="38">
        <v>4</v>
      </c>
    </row>
    <row r="7" spans="1:13" s="43" customFormat="1" x14ac:dyDescent="0.25">
      <c r="A7" s="44">
        <v>12</v>
      </c>
      <c r="B7" s="5" t="s">
        <v>222</v>
      </c>
      <c r="C7" s="5" t="s">
        <v>12</v>
      </c>
      <c r="D7" s="5" t="s">
        <v>223</v>
      </c>
      <c r="E7" s="5" t="s">
        <v>0</v>
      </c>
      <c r="F7" s="6">
        <v>27000000</v>
      </c>
      <c r="G7" s="5">
        <v>9</v>
      </c>
      <c r="H7" s="5" t="s">
        <v>62</v>
      </c>
      <c r="I7" s="5">
        <v>5</v>
      </c>
      <c r="J7" s="5">
        <v>1</v>
      </c>
      <c r="K7" s="5">
        <v>4</v>
      </c>
      <c r="L7" s="5" t="s">
        <v>421</v>
      </c>
      <c r="M7" s="39">
        <v>5</v>
      </c>
    </row>
    <row r="8" spans="1:13" s="43" customFormat="1" x14ac:dyDescent="0.25">
      <c r="A8" s="44">
        <v>14</v>
      </c>
      <c r="B8" s="5" t="s">
        <v>266</v>
      </c>
      <c r="C8" s="5" t="s">
        <v>267</v>
      </c>
      <c r="D8" s="5" t="s">
        <v>268</v>
      </c>
      <c r="E8" s="5" t="s">
        <v>269</v>
      </c>
      <c r="F8" s="6">
        <v>6500000</v>
      </c>
      <c r="G8" s="5">
        <v>4</v>
      </c>
      <c r="H8" s="5" t="s">
        <v>35</v>
      </c>
      <c r="I8" s="5">
        <v>5</v>
      </c>
      <c r="J8" s="5">
        <v>1</v>
      </c>
      <c r="K8" s="5">
        <v>5</v>
      </c>
      <c r="L8" s="5" t="s">
        <v>422</v>
      </c>
      <c r="M8" s="38">
        <v>7</v>
      </c>
    </row>
    <row r="9" spans="1:13" s="43" customFormat="1" x14ac:dyDescent="0.25">
      <c r="A9" s="44">
        <v>23</v>
      </c>
      <c r="B9" s="5" t="s">
        <v>286</v>
      </c>
      <c r="C9" s="5" t="s">
        <v>12</v>
      </c>
      <c r="D9" s="5" t="s">
        <v>287</v>
      </c>
      <c r="E9" s="5" t="s">
        <v>0</v>
      </c>
      <c r="F9" s="6">
        <v>17000000</v>
      </c>
      <c r="G9" s="5">
        <v>9</v>
      </c>
      <c r="H9" s="5" t="s">
        <v>34</v>
      </c>
      <c r="I9" s="5">
        <v>5</v>
      </c>
      <c r="J9" s="5">
        <v>1</v>
      </c>
      <c r="K9" s="5">
        <v>6</v>
      </c>
      <c r="L9" s="5" t="s">
        <v>423</v>
      </c>
      <c r="M9" s="39">
        <v>8</v>
      </c>
    </row>
    <row r="10" spans="1:13" s="43" customFormat="1" x14ac:dyDescent="0.25">
      <c r="A10" s="44">
        <v>27</v>
      </c>
      <c r="B10" s="5" t="s">
        <v>173</v>
      </c>
      <c r="C10" s="5" t="s">
        <v>2</v>
      </c>
      <c r="D10" s="5" t="s">
        <v>174</v>
      </c>
      <c r="E10" s="5" t="s">
        <v>3</v>
      </c>
      <c r="F10" s="6">
        <v>35000000</v>
      </c>
      <c r="G10" s="5">
        <v>6</v>
      </c>
      <c r="H10" s="5" t="s">
        <v>34</v>
      </c>
      <c r="I10" s="5">
        <v>4</v>
      </c>
      <c r="J10" s="5">
        <v>1</v>
      </c>
      <c r="K10" s="5">
        <v>7</v>
      </c>
      <c r="L10" s="5" t="s">
        <v>424</v>
      </c>
      <c r="M10" s="38">
        <v>9</v>
      </c>
    </row>
    <row r="11" spans="1:13" s="43" customFormat="1" x14ac:dyDescent="0.25">
      <c r="A11" s="44">
        <v>28</v>
      </c>
      <c r="B11" s="5" t="s">
        <v>117</v>
      </c>
      <c r="C11" s="5" t="s">
        <v>84</v>
      </c>
      <c r="D11" s="5" t="s">
        <v>118</v>
      </c>
      <c r="E11" s="5" t="s">
        <v>5</v>
      </c>
      <c r="F11" s="6">
        <v>35000000</v>
      </c>
      <c r="G11" s="5">
        <v>7</v>
      </c>
      <c r="H11" s="5" t="s">
        <v>34</v>
      </c>
      <c r="I11" s="5">
        <v>5</v>
      </c>
      <c r="J11" s="5">
        <v>1</v>
      </c>
      <c r="K11" s="5">
        <v>8</v>
      </c>
      <c r="L11" s="5" t="s">
        <v>425</v>
      </c>
      <c r="M11" s="39">
        <v>10</v>
      </c>
    </row>
    <row r="12" spans="1:13" s="43" customFormat="1" x14ac:dyDescent="0.25">
      <c r="A12" s="44">
        <v>29</v>
      </c>
      <c r="B12" s="5" t="s">
        <v>322</v>
      </c>
      <c r="C12" s="5" t="s">
        <v>70</v>
      </c>
      <c r="D12" s="5" t="s">
        <v>323</v>
      </c>
      <c r="E12" s="5" t="s">
        <v>197</v>
      </c>
      <c r="F12" s="6">
        <v>22500000</v>
      </c>
      <c r="G12" s="5">
        <v>6</v>
      </c>
      <c r="H12" s="5" t="s">
        <v>34</v>
      </c>
      <c r="I12" s="5">
        <v>4</v>
      </c>
      <c r="J12" s="5">
        <v>1</v>
      </c>
      <c r="K12" s="5">
        <v>9</v>
      </c>
      <c r="L12" s="5" t="s">
        <v>426</v>
      </c>
      <c r="M12" s="38">
        <v>12</v>
      </c>
    </row>
    <row r="13" spans="1:13" s="43" customFormat="1" x14ac:dyDescent="0.25">
      <c r="A13" s="44">
        <v>34</v>
      </c>
      <c r="B13" s="5" t="s">
        <v>385</v>
      </c>
      <c r="C13" s="5" t="s">
        <v>386</v>
      </c>
      <c r="D13" s="5" t="s">
        <v>387</v>
      </c>
      <c r="E13" s="5" t="s">
        <v>388</v>
      </c>
      <c r="F13" s="6">
        <v>25000000</v>
      </c>
      <c r="G13" s="5">
        <v>8</v>
      </c>
      <c r="H13" s="5" t="s">
        <v>35</v>
      </c>
      <c r="I13" s="5">
        <v>4</v>
      </c>
      <c r="J13" s="5">
        <v>1</v>
      </c>
      <c r="K13" s="5">
        <v>10</v>
      </c>
      <c r="L13" s="5" t="s">
        <v>427</v>
      </c>
      <c r="M13" s="39">
        <v>13</v>
      </c>
    </row>
    <row r="14" spans="1:13" s="43" customFormat="1" x14ac:dyDescent="0.25">
      <c r="A14" s="44">
        <v>36</v>
      </c>
      <c r="B14" s="5" t="s">
        <v>393</v>
      </c>
      <c r="C14" s="5" t="s">
        <v>36</v>
      </c>
      <c r="D14" s="5" t="s">
        <v>61</v>
      </c>
      <c r="E14" s="5" t="s">
        <v>0</v>
      </c>
      <c r="F14" s="6">
        <v>43000000</v>
      </c>
      <c r="G14" s="5">
        <v>9</v>
      </c>
      <c r="H14" s="5" t="s">
        <v>62</v>
      </c>
      <c r="I14" s="5">
        <v>5</v>
      </c>
      <c r="J14" s="5">
        <v>1</v>
      </c>
      <c r="K14" s="5">
        <v>11</v>
      </c>
      <c r="L14" s="5" t="s">
        <v>428</v>
      </c>
      <c r="M14" s="38">
        <v>14</v>
      </c>
    </row>
    <row r="15" spans="1:13" s="43" customFormat="1" x14ac:dyDescent="0.25">
      <c r="A15" s="44">
        <v>39</v>
      </c>
      <c r="B15" s="5" t="s">
        <v>366</v>
      </c>
      <c r="C15" s="5" t="s">
        <v>82</v>
      </c>
      <c r="D15" s="5" t="s">
        <v>73</v>
      </c>
      <c r="E15" s="5" t="s">
        <v>83</v>
      </c>
      <c r="F15" s="6">
        <v>45000000</v>
      </c>
      <c r="G15" s="5">
        <v>12</v>
      </c>
      <c r="H15" s="5" t="s">
        <v>35</v>
      </c>
      <c r="I15" s="5">
        <v>5</v>
      </c>
      <c r="J15" s="5">
        <v>1</v>
      </c>
      <c r="K15" s="5">
        <v>12</v>
      </c>
      <c r="L15" s="5" t="s">
        <v>429</v>
      </c>
      <c r="M15" s="39">
        <v>15</v>
      </c>
    </row>
    <row r="16" spans="1:13" s="43" customFormat="1" x14ac:dyDescent="0.25">
      <c r="A16" s="44">
        <v>47</v>
      </c>
      <c r="B16" s="5" t="s">
        <v>295</v>
      </c>
      <c r="C16" s="5" t="s">
        <v>131</v>
      </c>
      <c r="D16" s="5" t="s">
        <v>296</v>
      </c>
      <c r="E16" s="5" t="s">
        <v>3</v>
      </c>
      <c r="F16" s="6">
        <v>25500000</v>
      </c>
      <c r="G16" s="5">
        <v>6</v>
      </c>
      <c r="H16" s="5" t="s">
        <v>34</v>
      </c>
      <c r="I16" s="5">
        <v>5</v>
      </c>
      <c r="J16" s="5">
        <v>1</v>
      </c>
      <c r="K16" s="5">
        <v>13</v>
      </c>
      <c r="L16" s="5" t="s">
        <v>430</v>
      </c>
      <c r="M16" s="38">
        <v>16</v>
      </c>
    </row>
    <row r="17" spans="1:13" s="43" customFormat="1" x14ac:dyDescent="0.25">
      <c r="A17" s="44">
        <v>52</v>
      </c>
      <c r="B17" s="5" t="s">
        <v>211</v>
      </c>
      <c r="C17" s="5" t="s">
        <v>36</v>
      </c>
      <c r="D17" s="5" t="s">
        <v>212</v>
      </c>
      <c r="E17" s="5" t="s">
        <v>0</v>
      </c>
      <c r="F17" s="6">
        <v>40000000</v>
      </c>
      <c r="G17" s="5">
        <v>9</v>
      </c>
      <c r="H17" s="5" t="s">
        <v>35</v>
      </c>
      <c r="I17" s="5">
        <v>5</v>
      </c>
      <c r="J17" s="5">
        <v>1</v>
      </c>
      <c r="K17" s="5">
        <v>14</v>
      </c>
      <c r="L17" s="5" t="s">
        <v>431</v>
      </c>
      <c r="M17" s="39">
        <v>17</v>
      </c>
    </row>
    <row r="18" spans="1:13" s="43" customFormat="1" x14ac:dyDescent="0.25">
      <c r="A18" s="44">
        <v>54</v>
      </c>
      <c r="B18" s="5" t="s">
        <v>203</v>
      </c>
      <c r="C18" s="5" t="s">
        <v>79</v>
      </c>
      <c r="D18" s="5" t="s">
        <v>204</v>
      </c>
      <c r="E18" s="5" t="s">
        <v>63</v>
      </c>
      <c r="F18" s="6">
        <v>22700000</v>
      </c>
      <c r="G18" s="5">
        <v>6</v>
      </c>
      <c r="H18" s="5" t="s">
        <v>35</v>
      </c>
      <c r="I18" s="5">
        <v>4</v>
      </c>
      <c r="J18" s="5">
        <v>1</v>
      </c>
      <c r="K18" s="5">
        <v>15</v>
      </c>
      <c r="L18" s="5" t="s">
        <v>432</v>
      </c>
      <c r="M18" s="38">
        <v>18</v>
      </c>
    </row>
    <row r="19" spans="1:13" s="43" customFormat="1" x14ac:dyDescent="0.25">
      <c r="A19" s="44">
        <v>55</v>
      </c>
      <c r="B19" s="5" t="s">
        <v>233</v>
      </c>
      <c r="C19" s="5" t="s">
        <v>79</v>
      </c>
      <c r="D19" s="5" t="s">
        <v>234</v>
      </c>
      <c r="E19" s="5" t="s">
        <v>3</v>
      </c>
      <c r="F19" s="6">
        <v>15000000</v>
      </c>
      <c r="G19" s="5">
        <v>6</v>
      </c>
      <c r="H19" s="5" t="s">
        <v>35</v>
      </c>
      <c r="I19" s="5">
        <v>4</v>
      </c>
      <c r="J19" s="5">
        <v>1</v>
      </c>
      <c r="K19" s="5">
        <v>16</v>
      </c>
      <c r="L19" s="5" t="s">
        <v>433</v>
      </c>
      <c r="M19" s="39">
        <v>19</v>
      </c>
    </row>
    <row r="20" spans="1:13" s="43" customFormat="1" x14ac:dyDescent="0.25">
      <c r="A20" s="44">
        <v>56</v>
      </c>
      <c r="B20" s="5" t="s">
        <v>376</v>
      </c>
      <c r="C20" s="5" t="s">
        <v>36</v>
      </c>
      <c r="D20" s="5" t="s">
        <v>377</v>
      </c>
      <c r="E20" s="5" t="s">
        <v>0</v>
      </c>
      <c r="F20" s="6">
        <v>50000000</v>
      </c>
      <c r="G20" s="5">
        <v>9</v>
      </c>
      <c r="H20" s="5" t="s">
        <v>62</v>
      </c>
      <c r="I20" s="5">
        <v>5</v>
      </c>
      <c r="J20" s="5">
        <v>1</v>
      </c>
      <c r="K20" s="5">
        <v>17</v>
      </c>
      <c r="L20" s="5" t="s">
        <v>434</v>
      </c>
      <c r="M20" s="38">
        <v>20</v>
      </c>
    </row>
    <row r="21" spans="1:13" s="43" customFormat="1" x14ac:dyDescent="0.25">
      <c r="A21" s="44">
        <v>58</v>
      </c>
      <c r="B21" s="5" t="s">
        <v>181</v>
      </c>
      <c r="C21" s="5" t="s">
        <v>182</v>
      </c>
      <c r="D21" s="5" t="s">
        <v>183</v>
      </c>
      <c r="E21" s="5" t="s">
        <v>184</v>
      </c>
      <c r="F21" s="6">
        <v>20000000</v>
      </c>
      <c r="G21" s="5">
        <v>4</v>
      </c>
      <c r="H21" s="5" t="s">
        <v>34</v>
      </c>
      <c r="I21" s="5">
        <v>4</v>
      </c>
      <c r="J21" s="5">
        <v>1</v>
      </c>
      <c r="K21" s="5">
        <v>18</v>
      </c>
      <c r="L21" s="5" t="s">
        <v>435</v>
      </c>
      <c r="M21" s="39">
        <v>21</v>
      </c>
    </row>
    <row r="22" spans="1:13" s="43" customFormat="1" x14ac:dyDescent="0.25">
      <c r="A22" s="44">
        <v>59</v>
      </c>
      <c r="B22" s="5" t="s">
        <v>338</v>
      </c>
      <c r="C22" s="5" t="s">
        <v>7</v>
      </c>
      <c r="D22" s="5" t="s">
        <v>339</v>
      </c>
      <c r="E22" s="5" t="s">
        <v>8</v>
      </c>
      <c r="F22" s="6">
        <v>25000000</v>
      </c>
      <c r="G22" s="5">
        <v>1</v>
      </c>
      <c r="H22" s="5" t="s">
        <v>34</v>
      </c>
      <c r="I22" s="5">
        <v>4</v>
      </c>
      <c r="J22" s="5">
        <v>1</v>
      </c>
      <c r="K22" s="5">
        <v>19</v>
      </c>
      <c r="L22" s="5" t="s">
        <v>436</v>
      </c>
      <c r="M22" s="38">
        <v>23</v>
      </c>
    </row>
    <row r="23" spans="1:13" s="43" customFormat="1" x14ac:dyDescent="0.25">
      <c r="A23" s="44">
        <v>67</v>
      </c>
      <c r="B23" s="5" t="s">
        <v>250</v>
      </c>
      <c r="C23" s="5" t="s">
        <v>36</v>
      </c>
      <c r="D23" s="5" t="s">
        <v>251</v>
      </c>
      <c r="E23" s="5" t="s">
        <v>0</v>
      </c>
      <c r="F23" s="6">
        <v>35000000</v>
      </c>
      <c r="G23" s="5">
        <v>9</v>
      </c>
      <c r="H23" s="5" t="s">
        <v>95</v>
      </c>
      <c r="I23" s="5">
        <v>5</v>
      </c>
      <c r="J23" s="5">
        <v>1</v>
      </c>
      <c r="K23" s="5">
        <v>20</v>
      </c>
      <c r="L23" s="5" t="s">
        <v>437</v>
      </c>
      <c r="M23" s="38">
        <v>24</v>
      </c>
    </row>
    <row r="24" spans="1:13" s="43" customFormat="1" x14ac:dyDescent="0.25">
      <c r="A24" s="44">
        <v>68</v>
      </c>
      <c r="B24" s="5" t="s">
        <v>288</v>
      </c>
      <c r="C24" s="5" t="s">
        <v>36</v>
      </c>
      <c r="D24" s="5" t="s">
        <v>73</v>
      </c>
      <c r="E24" s="5" t="s">
        <v>0</v>
      </c>
      <c r="F24" s="6">
        <v>50000000</v>
      </c>
      <c r="G24" s="5">
        <v>9</v>
      </c>
      <c r="H24" s="5" t="s">
        <v>62</v>
      </c>
      <c r="I24" s="5">
        <v>5</v>
      </c>
      <c r="J24" s="5">
        <v>1</v>
      </c>
      <c r="K24" s="5">
        <v>21</v>
      </c>
      <c r="L24" s="5" t="s">
        <v>438</v>
      </c>
      <c r="M24" s="38">
        <v>25</v>
      </c>
    </row>
    <row r="25" spans="1:13" s="43" customFormat="1" x14ac:dyDescent="0.25">
      <c r="A25" s="44">
        <v>70</v>
      </c>
      <c r="B25" s="5" t="s">
        <v>363</v>
      </c>
      <c r="C25" s="5" t="s">
        <v>15</v>
      </c>
      <c r="D25" s="5" t="s">
        <v>76</v>
      </c>
      <c r="E25" s="5" t="s">
        <v>3</v>
      </c>
      <c r="F25" s="6">
        <v>40000000</v>
      </c>
      <c r="G25" s="5">
        <v>6</v>
      </c>
      <c r="H25" s="5" t="s">
        <v>34</v>
      </c>
      <c r="I25" s="5">
        <v>5</v>
      </c>
      <c r="J25" s="5">
        <v>1</v>
      </c>
      <c r="K25" s="5">
        <v>22</v>
      </c>
      <c r="L25" s="5" t="s">
        <v>439</v>
      </c>
      <c r="M25" s="38">
        <v>26</v>
      </c>
    </row>
    <row r="26" spans="1:13" s="43" customFormat="1" x14ac:dyDescent="0.25">
      <c r="A26" s="44">
        <v>71</v>
      </c>
      <c r="B26" s="5" t="s">
        <v>276</v>
      </c>
      <c r="C26" s="5" t="s">
        <v>4</v>
      </c>
      <c r="D26" s="5" t="s">
        <v>277</v>
      </c>
      <c r="E26" s="5" t="s">
        <v>405</v>
      </c>
      <c r="F26" s="6" t="s">
        <v>106</v>
      </c>
      <c r="G26" s="5">
        <v>7</v>
      </c>
      <c r="H26" s="5" t="s">
        <v>34</v>
      </c>
      <c r="I26" s="5">
        <v>4</v>
      </c>
      <c r="J26" s="5">
        <v>1</v>
      </c>
      <c r="K26" s="5">
        <v>23</v>
      </c>
      <c r="L26" s="5" t="s">
        <v>440</v>
      </c>
      <c r="M26" s="38">
        <v>27</v>
      </c>
    </row>
    <row r="27" spans="1:13" s="43" customFormat="1" x14ac:dyDescent="0.25">
      <c r="A27" s="44">
        <v>72</v>
      </c>
      <c r="B27" s="5" t="s">
        <v>370</v>
      </c>
      <c r="C27" s="5" t="s">
        <v>45</v>
      </c>
      <c r="D27" s="5" t="s">
        <v>371</v>
      </c>
      <c r="E27" s="5" t="s">
        <v>59</v>
      </c>
      <c r="F27" s="6">
        <v>15000000</v>
      </c>
      <c r="G27" s="5">
        <v>3</v>
      </c>
      <c r="H27" s="5" t="s">
        <v>34</v>
      </c>
      <c r="I27" s="5">
        <v>4</v>
      </c>
      <c r="J27" s="5">
        <v>1</v>
      </c>
      <c r="K27" s="5">
        <v>24</v>
      </c>
      <c r="L27" s="5" t="s">
        <v>441</v>
      </c>
      <c r="M27" s="38">
        <v>28</v>
      </c>
    </row>
    <row r="28" spans="1:13" s="43" customFormat="1" x14ac:dyDescent="0.25">
      <c r="A28" s="44">
        <v>74</v>
      </c>
      <c r="B28" s="5" t="s">
        <v>324</v>
      </c>
      <c r="C28" s="5" t="s">
        <v>79</v>
      </c>
      <c r="D28" s="5" t="s">
        <v>325</v>
      </c>
      <c r="E28" s="5" t="s">
        <v>3</v>
      </c>
      <c r="F28" s="6">
        <v>19750000</v>
      </c>
      <c r="G28" s="5">
        <v>6</v>
      </c>
      <c r="H28" s="5" t="s">
        <v>34</v>
      </c>
      <c r="I28" s="5">
        <v>4</v>
      </c>
      <c r="J28" s="5">
        <v>1</v>
      </c>
      <c r="K28" s="5">
        <v>25</v>
      </c>
      <c r="L28" s="5" t="s">
        <v>442</v>
      </c>
      <c r="M28" s="38">
        <v>29</v>
      </c>
    </row>
    <row r="29" spans="1:13" s="43" customFormat="1" x14ac:dyDescent="0.25">
      <c r="A29" s="44">
        <v>82</v>
      </c>
      <c r="B29" s="5" t="s">
        <v>374</v>
      </c>
      <c r="C29" s="5" t="s">
        <v>36</v>
      </c>
      <c r="D29" s="5" t="s">
        <v>375</v>
      </c>
      <c r="E29" s="5" t="s">
        <v>0</v>
      </c>
      <c r="F29" s="6">
        <v>35000000</v>
      </c>
      <c r="G29" s="5">
        <v>9</v>
      </c>
      <c r="H29" s="5" t="s">
        <v>62</v>
      </c>
      <c r="I29" s="5">
        <v>5</v>
      </c>
      <c r="J29" s="5">
        <v>1</v>
      </c>
      <c r="K29" s="5">
        <v>26</v>
      </c>
      <c r="L29" s="5" t="s">
        <v>443</v>
      </c>
      <c r="M29" s="38">
        <v>30</v>
      </c>
    </row>
    <row r="30" spans="1:13" s="43" customFormat="1" x14ac:dyDescent="0.25">
      <c r="A30" s="44">
        <v>85</v>
      </c>
      <c r="B30" s="5" t="s">
        <v>195</v>
      </c>
      <c r="C30" s="5" t="s">
        <v>70</v>
      </c>
      <c r="D30" s="5" t="s">
        <v>196</v>
      </c>
      <c r="E30" s="5" t="s">
        <v>197</v>
      </c>
      <c r="F30" s="6">
        <v>45000000</v>
      </c>
      <c r="G30" s="5">
        <v>6</v>
      </c>
      <c r="H30" s="5" t="s">
        <v>34</v>
      </c>
      <c r="I30" s="5">
        <v>4</v>
      </c>
      <c r="J30" s="5">
        <v>1</v>
      </c>
      <c r="K30" s="5">
        <v>27</v>
      </c>
      <c r="L30" s="5" t="s">
        <v>444</v>
      </c>
      <c r="M30" s="38">
        <v>31</v>
      </c>
    </row>
    <row r="31" spans="1:13" s="43" customFormat="1" x14ac:dyDescent="0.25">
      <c r="A31" s="44">
        <v>87</v>
      </c>
      <c r="B31" s="5" t="s">
        <v>343</v>
      </c>
      <c r="C31" s="5" t="s">
        <v>41</v>
      </c>
      <c r="D31" s="5" t="s">
        <v>344</v>
      </c>
      <c r="E31" s="5" t="s">
        <v>42</v>
      </c>
      <c r="F31" s="6">
        <v>15000000</v>
      </c>
      <c r="G31" s="5">
        <v>1</v>
      </c>
      <c r="H31" s="5" t="s">
        <v>34</v>
      </c>
      <c r="I31" s="5">
        <v>4</v>
      </c>
      <c r="J31" s="5">
        <v>1</v>
      </c>
      <c r="K31" s="5">
        <v>28</v>
      </c>
      <c r="L31" s="5" t="s">
        <v>445</v>
      </c>
      <c r="M31" s="38">
        <v>32</v>
      </c>
    </row>
    <row r="32" spans="1:13" s="43" customFormat="1" x14ac:dyDescent="0.25">
      <c r="A32" s="44">
        <v>89</v>
      </c>
      <c r="B32" s="5" t="s">
        <v>272</v>
      </c>
      <c r="C32" s="5" t="s">
        <v>79</v>
      </c>
      <c r="D32" s="5" t="s">
        <v>273</v>
      </c>
      <c r="E32" s="5" t="s">
        <v>3</v>
      </c>
      <c r="F32" s="6">
        <v>22000000</v>
      </c>
      <c r="G32" s="5">
        <v>6</v>
      </c>
      <c r="H32" s="5" t="s">
        <v>34</v>
      </c>
      <c r="I32" s="5">
        <v>4</v>
      </c>
      <c r="J32" s="5">
        <v>1</v>
      </c>
      <c r="K32" s="5">
        <v>29</v>
      </c>
      <c r="L32" s="5" t="s">
        <v>446</v>
      </c>
      <c r="M32" s="38">
        <v>33</v>
      </c>
    </row>
    <row r="33" spans="1:13" s="43" customFormat="1" x14ac:dyDescent="0.25">
      <c r="A33" s="44">
        <v>90</v>
      </c>
      <c r="B33" s="5" t="s">
        <v>213</v>
      </c>
      <c r="C33" s="5" t="s">
        <v>214</v>
      </c>
      <c r="D33" s="5" t="s">
        <v>215</v>
      </c>
      <c r="E33" s="5" t="s">
        <v>216</v>
      </c>
      <c r="F33" s="6">
        <v>40000000</v>
      </c>
      <c r="G33" s="5">
        <v>9</v>
      </c>
      <c r="H33" s="5" t="s">
        <v>95</v>
      </c>
      <c r="I33" s="5">
        <v>5</v>
      </c>
      <c r="J33" s="5">
        <v>1</v>
      </c>
      <c r="K33" s="5">
        <v>30</v>
      </c>
      <c r="L33" s="5" t="s">
        <v>447</v>
      </c>
      <c r="M33" s="38">
        <v>34</v>
      </c>
    </row>
    <row r="34" spans="1:13" s="43" customFormat="1" x14ac:dyDescent="0.25">
      <c r="A34" s="44">
        <v>91</v>
      </c>
      <c r="B34" s="5" t="s">
        <v>313</v>
      </c>
      <c r="C34" s="5" t="s">
        <v>85</v>
      </c>
      <c r="D34" s="5" t="s">
        <v>314</v>
      </c>
      <c r="E34" s="5" t="s">
        <v>10</v>
      </c>
      <c r="F34" s="6">
        <v>36000000</v>
      </c>
      <c r="G34" s="5">
        <v>3</v>
      </c>
      <c r="H34" s="5" t="s">
        <v>35</v>
      </c>
      <c r="I34" s="5">
        <v>4</v>
      </c>
      <c r="J34" s="5">
        <v>1</v>
      </c>
      <c r="K34" s="5">
        <v>31</v>
      </c>
      <c r="L34" s="5" t="s">
        <v>448</v>
      </c>
      <c r="M34" s="38">
        <v>36</v>
      </c>
    </row>
    <row r="35" spans="1:13" s="43" customFormat="1" x14ac:dyDescent="0.25">
      <c r="A35" s="44">
        <v>93</v>
      </c>
      <c r="B35" s="5" t="s">
        <v>355</v>
      </c>
      <c r="C35" s="5" t="s">
        <v>41</v>
      </c>
      <c r="D35" s="5" t="s">
        <v>356</v>
      </c>
      <c r="E35" s="5" t="s">
        <v>42</v>
      </c>
      <c r="F35" s="6">
        <v>25000000</v>
      </c>
      <c r="G35" s="5">
        <v>1</v>
      </c>
      <c r="H35" s="5" t="s">
        <v>95</v>
      </c>
      <c r="I35" s="5">
        <v>4</v>
      </c>
      <c r="J35" s="5">
        <v>1</v>
      </c>
      <c r="K35" s="5">
        <v>32</v>
      </c>
      <c r="L35" s="5" t="s">
        <v>449</v>
      </c>
      <c r="M35" s="38">
        <v>37</v>
      </c>
    </row>
    <row r="36" spans="1:13" s="43" customFormat="1" x14ac:dyDescent="0.25">
      <c r="A36" s="44">
        <v>95</v>
      </c>
      <c r="B36" s="5" t="s">
        <v>103</v>
      </c>
      <c r="C36" s="5" t="s">
        <v>36</v>
      </c>
      <c r="D36" s="5" t="s">
        <v>104</v>
      </c>
      <c r="E36" s="5" t="s">
        <v>0</v>
      </c>
      <c r="F36" s="6">
        <v>35000000</v>
      </c>
      <c r="G36" s="5">
        <v>9</v>
      </c>
      <c r="H36" s="5" t="s">
        <v>62</v>
      </c>
      <c r="I36" s="5">
        <v>5</v>
      </c>
      <c r="J36" s="5">
        <v>1</v>
      </c>
      <c r="K36" s="5">
        <v>33</v>
      </c>
      <c r="L36" s="5" t="s">
        <v>450</v>
      </c>
      <c r="M36" s="38">
        <v>39</v>
      </c>
    </row>
    <row r="37" spans="1:13" s="43" customFormat="1" x14ac:dyDescent="0.25">
      <c r="A37" s="44">
        <v>97</v>
      </c>
      <c r="B37" s="5" t="s">
        <v>187</v>
      </c>
      <c r="C37" s="5" t="s">
        <v>18</v>
      </c>
      <c r="D37" s="5" t="s">
        <v>188</v>
      </c>
      <c r="E37" s="5" t="s">
        <v>19</v>
      </c>
      <c r="F37" s="6">
        <v>20000000</v>
      </c>
      <c r="G37" s="5">
        <v>8</v>
      </c>
      <c r="H37" s="5" t="s">
        <v>95</v>
      </c>
      <c r="I37" s="5">
        <v>5</v>
      </c>
      <c r="J37" s="5">
        <v>1</v>
      </c>
      <c r="K37" s="5">
        <v>34</v>
      </c>
      <c r="L37" s="5" t="s">
        <v>451</v>
      </c>
      <c r="M37" s="38">
        <v>40</v>
      </c>
    </row>
    <row r="38" spans="1:13" s="43" customFormat="1" x14ac:dyDescent="0.25">
      <c r="A38" s="44">
        <v>99</v>
      </c>
      <c r="B38" s="5" t="s">
        <v>372</v>
      </c>
      <c r="C38" s="5" t="s">
        <v>45</v>
      </c>
      <c r="D38" s="5" t="s">
        <v>373</v>
      </c>
      <c r="E38" s="5" t="s">
        <v>59</v>
      </c>
      <c r="F38" s="6">
        <v>15000000</v>
      </c>
      <c r="G38" s="5">
        <v>3</v>
      </c>
      <c r="H38" s="5" t="s">
        <v>34</v>
      </c>
      <c r="I38" s="5">
        <v>4</v>
      </c>
      <c r="J38" s="5">
        <v>1</v>
      </c>
      <c r="K38" s="5">
        <v>35</v>
      </c>
      <c r="L38" s="5" t="s">
        <v>452</v>
      </c>
      <c r="M38" s="38">
        <v>41</v>
      </c>
    </row>
    <row r="39" spans="1:13" s="43" customFormat="1" x14ac:dyDescent="0.25">
      <c r="A39" s="44">
        <v>100</v>
      </c>
      <c r="B39" s="5" t="s">
        <v>147</v>
      </c>
      <c r="C39" s="5" t="s">
        <v>148</v>
      </c>
      <c r="D39" s="5" t="s">
        <v>149</v>
      </c>
      <c r="E39" s="5" t="s">
        <v>3</v>
      </c>
      <c r="F39" s="6">
        <v>12000000</v>
      </c>
      <c r="G39" s="5">
        <v>6</v>
      </c>
      <c r="H39" s="5" t="s">
        <v>35</v>
      </c>
      <c r="I39" s="5">
        <v>5</v>
      </c>
      <c r="J39" s="5">
        <v>1</v>
      </c>
      <c r="K39" s="5">
        <v>36</v>
      </c>
      <c r="L39" s="5" t="s">
        <v>453</v>
      </c>
      <c r="M39" s="38">
        <v>42</v>
      </c>
    </row>
    <row r="40" spans="1:13" s="43" customFormat="1" x14ac:dyDescent="0.25">
      <c r="A40" s="44">
        <v>105</v>
      </c>
      <c r="B40" s="5" t="s">
        <v>312</v>
      </c>
      <c r="C40" s="5" t="s">
        <v>85</v>
      </c>
      <c r="D40" s="5" t="s">
        <v>86</v>
      </c>
      <c r="E40" s="5" t="s">
        <v>10</v>
      </c>
      <c r="F40" s="6">
        <v>45000000</v>
      </c>
      <c r="G40" s="5">
        <v>3</v>
      </c>
      <c r="H40" s="5" t="s">
        <v>34</v>
      </c>
      <c r="I40" s="5">
        <v>4</v>
      </c>
      <c r="J40" s="5">
        <v>1</v>
      </c>
      <c r="K40" s="5">
        <v>37</v>
      </c>
      <c r="L40" s="5" t="s">
        <v>454</v>
      </c>
      <c r="M40" s="38">
        <v>43</v>
      </c>
    </row>
    <row r="41" spans="1:13" s="43" customFormat="1" x14ac:dyDescent="0.25">
      <c r="A41" s="44">
        <v>107</v>
      </c>
      <c r="B41" s="5" t="s">
        <v>111</v>
      </c>
      <c r="C41" s="5" t="s">
        <v>4</v>
      </c>
      <c r="D41" s="5" t="s">
        <v>75</v>
      </c>
      <c r="E41" s="5" t="s">
        <v>5</v>
      </c>
      <c r="F41" s="6">
        <v>30000000</v>
      </c>
      <c r="G41" s="5">
        <v>7</v>
      </c>
      <c r="H41" s="5" t="s">
        <v>34</v>
      </c>
      <c r="I41" s="5">
        <v>4</v>
      </c>
      <c r="J41" s="5">
        <v>1</v>
      </c>
      <c r="K41" s="5">
        <v>38</v>
      </c>
      <c r="L41" s="5" t="s">
        <v>455</v>
      </c>
      <c r="M41" s="38">
        <v>44</v>
      </c>
    </row>
    <row r="42" spans="1:13" s="43" customFormat="1" x14ac:dyDescent="0.25">
      <c r="A42" s="44">
        <v>112</v>
      </c>
      <c r="B42" s="5" t="s">
        <v>264</v>
      </c>
      <c r="C42" s="5" t="s">
        <v>12</v>
      </c>
      <c r="D42" s="5" t="s">
        <v>265</v>
      </c>
      <c r="E42" s="5" t="s">
        <v>0</v>
      </c>
      <c r="F42" s="6">
        <v>30000000</v>
      </c>
      <c r="G42" s="5">
        <v>9</v>
      </c>
      <c r="H42" s="5" t="s">
        <v>34</v>
      </c>
      <c r="I42" s="5">
        <v>5</v>
      </c>
      <c r="J42" s="5">
        <v>1</v>
      </c>
      <c r="K42" s="5">
        <v>39</v>
      </c>
      <c r="L42" s="5" t="s">
        <v>456</v>
      </c>
      <c r="M42" s="38">
        <v>45</v>
      </c>
    </row>
    <row r="43" spans="1:13" s="43" customFormat="1" x14ac:dyDescent="0.25">
      <c r="A43" s="44">
        <v>115</v>
      </c>
      <c r="B43" s="5" t="s">
        <v>198</v>
      </c>
      <c r="C43" s="5" t="s">
        <v>15</v>
      </c>
      <c r="D43" s="5" t="s">
        <v>199</v>
      </c>
      <c r="E43" s="5" t="s">
        <v>200</v>
      </c>
      <c r="F43" s="6">
        <v>35000000</v>
      </c>
      <c r="G43" s="5">
        <v>12</v>
      </c>
      <c r="H43" s="5" t="s">
        <v>34</v>
      </c>
      <c r="I43" s="5">
        <v>5</v>
      </c>
      <c r="J43" s="5">
        <v>1</v>
      </c>
      <c r="K43" s="5">
        <v>40</v>
      </c>
      <c r="L43" s="5" t="s">
        <v>457</v>
      </c>
      <c r="M43" s="38">
        <v>46</v>
      </c>
    </row>
    <row r="44" spans="1:13" s="43" customFormat="1" x14ac:dyDescent="0.25">
      <c r="A44" s="44">
        <v>122</v>
      </c>
      <c r="B44" s="5" t="s">
        <v>383</v>
      </c>
      <c r="C44" s="5" t="s">
        <v>15</v>
      </c>
      <c r="D44" s="5" t="s">
        <v>384</v>
      </c>
      <c r="E44" s="5" t="s">
        <v>1</v>
      </c>
      <c r="F44" s="6">
        <v>45000000</v>
      </c>
      <c r="G44" s="5">
        <v>3</v>
      </c>
      <c r="H44" s="5" t="s">
        <v>33</v>
      </c>
      <c r="I44" s="5">
        <v>5</v>
      </c>
      <c r="J44" s="5">
        <v>1</v>
      </c>
      <c r="K44" s="5">
        <v>41</v>
      </c>
      <c r="L44" s="5" t="s">
        <v>458</v>
      </c>
      <c r="M44" s="38">
        <v>47</v>
      </c>
    </row>
    <row r="45" spans="1:13" s="43" customFormat="1" x14ac:dyDescent="0.25">
      <c r="A45" s="44">
        <v>125</v>
      </c>
      <c r="B45" s="5" t="s">
        <v>311</v>
      </c>
      <c r="C45" s="5" t="s">
        <v>85</v>
      </c>
      <c r="D45" s="5" t="s">
        <v>87</v>
      </c>
      <c r="E45" s="5" t="s">
        <v>10</v>
      </c>
      <c r="F45" s="6">
        <v>35000000</v>
      </c>
      <c r="G45" s="5">
        <v>3</v>
      </c>
      <c r="H45" s="5" t="s">
        <v>35</v>
      </c>
      <c r="I45" s="5">
        <v>4</v>
      </c>
      <c r="J45" s="5">
        <v>1</v>
      </c>
      <c r="K45" s="5">
        <v>42</v>
      </c>
      <c r="L45" s="5" t="s">
        <v>459</v>
      </c>
      <c r="M45" s="38">
        <v>48</v>
      </c>
    </row>
    <row r="46" spans="1:13" s="43" customFormat="1" x14ac:dyDescent="0.25">
      <c r="A46" s="44">
        <v>126</v>
      </c>
      <c r="B46" s="5" t="s">
        <v>364</v>
      </c>
      <c r="C46" s="5" t="s">
        <v>89</v>
      </c>
      <c r="D46" s="5" t="s">
        <v>365</v>
      </c>
      <c r="E46" s="5" t="s">
        <v>10</v>
      </c>
      <c r="F46" s="6">
        <v>30000000</v>
      </c>
      <c r="G46" s="5">
        <v>3</v>
      </c>
      <c r="H46" s="5" t="s">
        <v>34</v>
      </c>
      <c r="I46" s="5">
        <v>5</v>
      </c>
      <c r="J46" s="5">
        <v>1</v>
      </c>
      <c r="K46" s="5">
        <v>43</v>
      </c>
      <c r="L46" s="5" t="s">
        <v>460</v>
      </c>
      <c r="M46" s="38">
        <v>49</v>
      </c>
    </row>
    <row r="47" spans="1:13" s="43" customFormat="1" x14ac:dyDescent="0.25">
      <c r="A47" s="44">
        <v>128</v>
      </c>
      <c r="B47" s="5" t="s">
        <v>281</v>
      </c>
      <c r="C47" s="5" t="s">
        <v>282</v>
      </c>
      <c r="D47" s="5" t="s">
        <v>283</v>
      </c>
      <c r="E47" s="5" t="s">
        <v>284</v>
      </c>
      <c r="F47" s="6">
        <v>35000000</v>
      </c>
      <c r="G47" s="5">
        <v>9</v>
      </c>
      <c r="H47" s="5" t="s">
        <v>62</v>
      </c>
      <c r="I47" s="5">
        <v>4</v>
      </c>
      <c r="J47" s="5">
        <v>1</v>
      </c>
      <c r="K47" s="5">
        <v>44</v>
      </c>
      <c r="L47" s="5" t="s">
        <v>461</v>
      </c>
      <c r="M47" s="38">
        <v>50</v>
      </c>
    </row>
    <row r="48" spans="1:13" s="43" customFormat="1" x14ac:dyDescent="0.25">
      <c r="A48" s="44">
        <v>132</v>
      </c>
      <c r="B48" s="5" t="s">
        <v>226</v>
      </c>
      <c r="C48" s="5" t="s">
        <v>22</v>
      </c>
      <c r="D48" s="5" t="s">
        <v>227</v>
      </c>
      <c r="E48" s="5" t="s">
        <v>63</v>
      </c>
      <c r="F48" s="6">
        <v>32000000</v>
      </c>
      <c r="G48" s="5">
        <v>6</v>
      </c>
      <c r="H48" s="5" t="s">
        <v>33</v>
      </c>
      <c r="I48" s="5">
        <v>5</v>
      </c>
      <c r="J48" s="5">
        <v>1</v>
      </c>
      <c r="K48" s="5">
        <v>45</v>
      </c>
      <c r="L48" s="5" t="s">
        <v>462</v>
      </c>
      <c r="M48" s="38">
        <v>52</v>
      </c>
    </row>
    <row r="49" spans="1:13" s="43" customFormat="1" x14ac:dyDescent="0.25">
      <c r="A49" s="44">
        <v>2</v>
      </c>
      <c r="B49" s="5" t="s">
        <v>389</v>
      </c>
      <c r="C49" s="5" t="s">
        <v>37</v>
      </c>
      <c r="D49" s="5" t="s">
        <v>80</v>
      </c>
      <c r="E49" s="5" t="s">
        <v>81</v>
      </c>
      <c r="F49" s="6">
        <v>35000000</v>
      </c>
      <c r="G49" s="5">
        <v>7</v>
      </c>
      <c r="H49" s="5" t="s">
        <v>60</v>
      </c>
      <c r="I49" s="5">
        <v>4</v>
      </c>
      <c r="J49" s="5">
        <v>2</v>
      </c>
      <c r="K49" s="5">
        <v>1</v>
      </c>
      <c r="L49" s="5" t="s">
        <v>463</v>
      </c>
      <c r="M49" s="38">
        <v>53</v>
      </c>
    </row>
    <row r="50" spans="1:13" s="43" customFormat="1" x14ac:dyDescent="0.25">
      <c r="A50" s="44">
        <v>4</v>
      </c>
      <c r="B50" s="5" t="s">
        <v>326</v>
      </c>
      <c r="C50" s="5" t="s">
        <v>22</v>
      </c>
      <c r="D50" s="5" t="s">
        <v>327</v>
      </c>
      <c r="E50" s="5" t="s">
        <v>409</v>
      </c>
      <c r="F50" s="6" t="s">
        <v>106</v>
      </c>
      <c r="G50" s="5">
        <v>6</v>
      </c>
      <c r="H50" s="5" t="s">
        <v>60</v>
      </c>
      <c r="I50" s="5">
        <v>5</v>
      </c>
      <c r="J50" s="5">
        <v>2</v>
      </c>
      <c r="K50" s="5">
        <v>2</v>
      </c>
      <c r="L50" s="5" t="s">
        <v>464</v>
      </c>
      <c r="M50" s="38">
        <v>54</v>
      </c>
    </row>
    <row r="51" spans="1:13" s="43" customFormat="1" x14ac:dyDescent="0.25">
      <c r="A51" s="44">
        <v>7</v>
      </c>
      <c r="B51" s="5" t="s">
        <v>243</v>
      </c>
      <c r="C51" s="5" t="s">
        <v>37</v>
      </c>
      <c r="D51" s="5" t="s">
        <v>244</v>
      </c>
      <c r="E51" s="5" t="s">
        <v>403</v>
      </c>
      <c r="F51" s="6" t="s">
        <v>106</v>
      </c>
      <c r="G51" s="5">
        <v>7</v>
      </c>
      <c r="H51" s="5" t="s">
        <v>60</v>
      </c>
      <c r="I51" s="5">
        <v>4</v>
      </c>
      <c r="J51" s="5">
        <v>2</v>
      </c>
      <c r="K51" s="5">
        <v>3</v>
      </c>
      <c r="L51" s="5" t="s">
        <v>465</v>
      </c>
      <c r="M51" s="38">
        <v>55</v>
      </c>
    </row>
    <row r="52" spans="1:13" s="43" customFormat="1" x14ac:dyDescent="0.25">
      <c r="A52" s="44">
        <v>9</v>
      </c>
      <c r="B52" s="5" t="s">
        <v>143</v>
      </c>
      <c r="C52" s="5" t="s">
        <v>40</v>
      </c>
      <c r="D52" s="5" t="s">
        <v>144</v>
      </c>
      <c r="E52" s="5" t="s">
        <v>46</v>
      </c>
      <c r="F52" s="6">
        <v>39000000</v>
      </c>
      <c r="G52" s="5">
        <v>3</v>
      </c>
      <c r="H52" s="5" t="s">
        <v>60</v>
      </c>
      <c r="I52" s="5">
        <v>4</v>
      </c>
      <c r="J52" s="5">
        <v>2</v>
      </c>
      <c r="K52" s="5">
        <v>4</v>
      </c>
      <c r="L52" s="5" t="s">
        <v>466</v>
      </c>
      <c r="M52" s="38">
        <v>56</v>
      </c>
    </row>
    <row r="53" spans="1:13" s="43" customFormat="1" x14ac:dyDescent="0.25">
      <c r="A53" s="44">
        <v>16</v>
      </c>
      <c r="B53" s="5" t="s">
        <v>239</v>
      </c>
      <c r="C53" s="5" t="s">
        <v>4</v>
      </c>
      <c r="D53" s="5" t="s">
        <v>240</v>
      </c>
      <c r="E53" s="5" t="s">
        <v>5</v>
      </c>
      <c r="F53" s="6">
        <v>34600000</v>
      </c>
      <c r="G53" s="5">
        <v>7</v>
      </c>
      <c r="H53" s="5" t="s">
        <v>60</v>
      </c>
      <c r="I53" s="5">
        <v>4</v>
      </c>
      <c r="J53" s="5">
        <v>2</v>
      </c>
      <c r="K53" s="5">
        <v>5</v>
      </c>
      <c r="L53" s="5" t="s">
        <v>467</v>
      </c>
      <c r="M53" s="38">
        <v>57</v>
      </c>
    </row>
    <row r="54" spans="1:13" s="43" customFormat="1" x14ac:dyDescent="0.25">
      <c r="A54" s="44">
        <v>17</v>
      </c>
      <c r="B54" s="5" t="s">
        <v>270</v>
      </c>
      <c r="C54" s="5" t="s">
        <v>131</v>
      </c>
      <c r="D54" s="5" t="s">
        <v>271</v>
      </c>
      <c r="E54" s="5" t="s">
        <v>3</v>
      </c>
      <c r="F54" s="6">
        <v>40000000</v>
      </c>
      <c r="G54" s="5">
        <v>6</v>
      </c>
      <c r="H54" s="5" t="s">
        <v>60</v>
      </c>
      <c r="I54" s="5">
        <v>5</v>
      </c>
      <c r="J54" s="5">
        <v>2</v>
      </c>
      <c r="K54" s="5">
        <v>6</v>
      </c>
      <c r="L54" s="5" t="s">
        <v>468</v>
      </c>
      <c r="M54" s="38">
        <v>58</v>
      </c>
    </row>
    <row r="55" spans="1:13" s="43" customFormat="1" x14ac:dyDescent="0.25">
      <c r="A55" s="44">
        <v>18</v>
      </c>
      <c r="B55" s="5" t="s">
        <v>119</v>
      </c>
      <c r="C55" s="5" t="s">
        <v>79</v>
      </c>
      <c r="D55" s="5" t="s">
        <v>120</v>
      </c>
      <c r="E55" s="5" t="s">
        <v>121</v>
      </c>
      <c r="F55" s="6">
        <v>21000000</v>
      </c>
      <c r="G55" s="5">
        <v>6</v>
      </c>
      <c r="H55" s="5" t="s">
        <v>60</v>
      </c>
      <c r="I55" s="5">
        <v>4</v>
      </c>
      <c r="J55" s="5">
        <v>2</v>
      </c>
      <c r="K55" s="5">
        <v>7</v>
      </c>
      <c r="L55" s="5" t="s">
        <v>469</v>
      </c>
      <c r="M55" s="38">
        <v>59</v>
      </c>
    </row>
    <row r="56" spans="1:13" s="43" customFormat="1" x14ac:dyDescent="0.25">
      <c r="A56" s="44">
        <v>19</v>
      </c>
      <c r="B56" s="5" t="s">
        <v>207</v>
      </c>
      <c r="C56" s="5" t="s">
        <v>70</v>
      </c>
      <c r="D56" s="5" t="s">
        <v>208</v>
      </c>
      <c r="E56" s="5" t="s">
        <v>197</v>
      </c>
      <c r="F56" s="6">
        <v>30000000</v>
      </c>
      <c r="G56" s="5">
        <v>6</v>
      </c>
      <c r="H56" s="5" t="s">
        <v>60</v>
      </c>
      <c r="I56" s="5">
        <v>4</v>
      </c>
      <c r="J56" s="5">
        <v>2</v>
      </c>
      <c r="K56" s="5">
        <v>8</v>
      </c>
      <c r="L56" s="5" t="s">
        <v>470</v>
      </c>
      <c r="M56" s="38">
        <v>60</v>
      </c>
    </row>
    <row r="57" spans="1:13" s="43" customFormat="1" x14ac:dyDescent="0.25">
      <c r="A57" s="44">
        <v>21</v>
      </c>
      <c r="B57" s="5" t="s">
        <v>380</v>
      </c>
      <c r="C57" s="5" t="s">
        <v>15</v>
      </c>
      <c r="D57" s="5" t="s">
        <v>381</v>
      </c>
      <c r="E57" s="5" t="s">
        <v>382</v>
      </c>
      <c r="F57" s="6">
        <v>50000000</v>
      </c>
      <c r="G57" s="5">
        <v>7</v>
      </c>
      <c r="H57" s="5" t="s">
        <v>60</v>
      </c>
      <c r="I57" s="5">
        <v>5</v>
      </c>
      <c r="J57" s="5">
        <v>2</v>
      </c>
      <c r="K57" s="5">
        <v>9</v>
      </c>
      <c r="L57" s="5" t="s">
        <v>471</v>
      </c>
      <c r="M57" s="38">
        <v>61</v>
      </c>
    </row>
    <row r="58" spans="1:13" s="43" customFormat="1" x14ac:dyDescent="0.25">
      <c r="A58" s="44">
        <v>25</v>
      </c>
      <c r="B58" s="5" t="s">
        <v>193</v>
      </c>
      <c r="C58" s="5" t="s">
        <v>131</v>
      </c>
      <c r="D58" s="5" t="s">
        <v>98</v>
      </c>
      <c r="E58" s="5" t="s">
        <v>3</v>
      </c>
      <c r="F58" s="6">
        <v>50000000</v>
      </c>
      <c r="G58" s="5">
        <v>6</v>
      </c>
      <c r="H58" s="5" t="s">
        <v>60</v>
      </c>
      <c r="I58" s="5">
        <v>5</v>
      </c>
      <c r="J58" s="5">
        <v>2</v>
      </c>
      <c r="K58" s="5">
        <v>10</v>
      </c>
      <c r="L58" s="5" t="s">
        <v>472</v>
      </c>
      <c r="M58" s="38">
        <v>62</v>
      </c>
    </row>
    <row r="59" spans="1:13" s="43" customFormat="1" x14ac:dyDescent="0.25">
      <c r="A59" s="44">
        <v>26</v>
      </c>
      <c r="B59" s="5" t="s">
        <v>194</v>
      </c>
      <c r="C59" s="5" t="s">
        <v>131</v>
      </c>
      <c r="D59" s="5" t="s">
        <v>96</v>
      </c>
      <c r="E59" s="5" t="s">
        <v>3</v>
      </c>
      <c r="F59" s="6">
        <v>30000000</v>
      </c>
      <c r="G59" s="5">
        <v>6</v>
      </c>
      <c r="H59" s="5" t="s">
        <v>60</v>
      </c>
      <c r="I59" s="5">
        <v>5</v>
      </c>
      <c r="J59" s="5">
        <v>2</v>
      </c>
      <c r="K59" s="5">
        <v>11</v>
      </c>
      <c r="L59" s="5" t="s">
        <v>473</v>
      </c>
      <c r="M59" s="38">
        <v>63</v>
      </c>
    </row>
    <row r="60" spans="1:13" s="43" customFormat="1" x14ac:dyDescent="0.25">
      <c r="A60" s="44">
        <v>31</v>
      </c>
      <c r="B60" s="5" t="s">
        <v>133</v>
      </c>
      <c r="C60" s="5" t="s">
        <v>9</v>
      </c>
      <c r="D60" s="5" t="s">
        <v>78</v>
      </c>
      <c r="E60" s="5" t="s">
        <v>402</v>
      </c>
      <c r="F60" s="6" t="s">
        <v>106</v>
      </c>
      <c r="G60" s="5">
        <v>7</v>
      </c>
      <c r="H60" s="5" t="s">
        <v>60</v>
      </c>
      <c r="I60" s="5">
        <v>4</v>
      </c>
      <c r="J60" s="5">
        <v>2</v>
      </c>
      <c r="K60" s="5">
        <v>12</v>
      </c>
      <c r="L60" s="5" t="s">
        <v>474</v>
      </c>
      <c r="M60" s="38">
        <v>64</v>
      </c>
    </row>
    <row r="61" spans="1:13" s="43" customFormat="1" x14ac:dyDescent="0.25">
      <c r="A61" s="44">
        <v>33</v>
      </c>
      <c r="B61" s="5" t="s">
        <v>246</v>
      </c>
      <c r="C61" s="5" t="s">
        <v>16</v>
      </c>
      <c r="D61" s="5" t="s">
        <v>247</v>
      </c>
      <c r="E61" s="5" t="s">
        <v>17</v>
      </c>
      <c r="F61" s="6">
        <v>35000000</v>
      </c>
      <c r="G61" s="5">
        <v>7</v>
      </c>
      <c r="H61" s="5" t="s">
        <v>60</v>
      </c>
      <c r="I61" s="5">
        <v>5</v>
      </c>
      <c r="J61" s="5">
        <v>2</v>
      </c>
      <c r="K61" s="5">
        <v>13</v>
      </c>
      <c r="L61" s="5" t="s">
        <v>475</v>
      </c>
      <c r="M61" s="38">
        <v>65</v>
      </c>
    </row>
    <row r="62" spans="1:13" s="43" customFormat="1" x14ac:dyDescent="0.25">
      <c r="A62" s="44">
        <v>37</v>
      </c>
      <c r="B62" s="5" t="s">
        <v>301</v>
      </c>
      <c r="C62" s="5" t="s">
        <v>85</v>
      </c>
      <c r="D62" s="5" t="s">
        <v>302</v>
      </c>
      <c r="E62" s="5" t="s">
        <v>10</v>
      </c>
      <c r="F62" s="6">
        <v>30000000</v>
      </c>
      <c r="G62" s="5">
        <v>3</v>
      </c>
      <c r="H62" s="5" t="s">
        <v>60</v>
      </c>
      <c r="I62" s="5">
        <v>4</v>
      </c>
      <c r="J62" s="5">
        <v>2</v>
      </c>
      <c r="K62" s="5">
        <v>14</v>
      </c>
      <c r="L62" s="5" t="s">
        <v>476</v>
      </c>
      <c r="M62" s="38">
        <v>66</v>
      </c>
    </row>
    <row r="63" spans="1:13" s="43" customFormat="1" x14ac:dyDescent="0.25">
      <c r="A63" s="44">
        <v>41</v>
      </c>
      <c r="B63" s="5" t="s">
        <v>192</v>
      </c>
      <c r="C63" s="5" t="s">
        <v>131</v>
      </c>
      <c r="D63" s="5" t="s">
        <v>97</v>
      </c>
      <c r="E63" s="5" t="s">
        <v>3</v>
      </c>
      <c r="F63" s="6">
        <v>30000000</v>
      </c>
      <c r="G63" s="5">
        <v>6</v>
      </c>
      <c r="H63" s="5" t="s">
        <v>60</v>
      </c>
      <c r="I63" s="5">
        <v>5</v>
      </c>
      <c r="J63" s="5">
        <v>2</v>
      </c>
      <c r="K63" s="5">
        <v>15</v>
      </c>
      <c r="L63" s="5" t="s">
        <v>477</v>
      </c>
      <c r="M63" s="38">
        <v>67</v>
      </c>
    </row>
    <row r="64" spans="1:13" s="43" customFormat="1" x14ac:dyDescent="0.25">
      <c r="A64" s="44">
        <v>42</v>
      </c>
      <c r="B64" s="5" t="s">
        <v>175</v>
      </c>
      <c r="C64" s="5" t="s">
        <v>2</v>
      </c>
      <c r="D64" s="5" t="s">
        <v>176</v>
      </c>
      <c r="E64" s="5" t="s">
        <v>3</v>
      </c>
      <c r="F64" s="6">
        <v>7950000</v>
      </c>
      <c r="G64" s="5">
        <v>6</v>
      </c>
      <c r="H64" s="5" t="s">
        <v>60</v>
      </c>
      <c r="I64" s="5">
        <v>4</v>
      </c>
      <c r="J64" s="5">
        <v>2</v>
      </c>
      <c r="K64" s="5">
        <v>16</v>
      </c>
      <c r="L64" s="5" t="s">
        <v>478</v>
      </c>
      <c r="M64" s="38">
        <v>68</v>
      </c>
    </row>
    <row r="65" spans="1:13" s="43" customFormat="1" x14ac:dyDescent="0.25">
      <c r="A65" s="44">
        <v>44</v>
      </c>
      <c r="B65" s="5" t="s">
        <v>219</v>
      </c>
      <c r="C65" s="5" t="s">
        <v>16</v>
      </c>
      <c r="D65" s="5" t="s">
        <v>94</v>
      </c>
      <c r="E65" s="5" t="s">
        <v>17</v>
      </c>
      <c r="F65" s="6">
        <v>40000000</v>
      </c>
      <c r="G65" s="5">
        <v>7</v>
      </c>
      <c r="H65" s="5" t="s">
        <v>60</v>
      </c>
      <c r="I65" s="5">
        <v>5</v>
      </c>
      <c r="J65" s="5">
        <v>2</v>
      </c>
      <c r="K65" s="5">
        <v>17</v>
      </c>
      <c r="L65" s="5" t="s">
        <v>479</v>
      </c>
      <c r="M65" s="38">
        <v>69</v>
      </c>
    </row>
    <row r="66" spans="1:13" s="43" customFormat="1" x14ac:dyDescent="0.25">
      <c r="A66" s="44">
        <v>45</v>
      </c>
      <c r="B66" s="5" t="s">
        <v>248</v>
      </c>
      <c r="C66" s="5" t="s">
        <v>16</v>
      </c>
      <c r="D66" s="5" t="s">
        <v>249</v>
      </c>
      <c r="E66" s="5" t="s">
        <v>17</v>
      </c>
      <c r="F66" s="6">
        <v>50000000</v>
      </c>
      <c r="G66" s="5">
        <v>7</v>
      </c>
      <c r="H66" s="5" t="s">
        <v>60</v>
      </c>
      <c r="I66" s="5">
        <v>5</v>
      </c>
      <c r="J66" s="5">
        <v>2</v>
      </c>
      <c r="K66" s="5">
        <v>18</v>
      </c>
      <c r="L66" s="5" t="s">
        <v>480</v>
      </c>
      <c r="M66" s="38">
        <v>70</v>
      </c>
    </row>
    <row r="67" spans="1:13" s="43" customFormat="1" x14ac:dyDescent="0.25">
      <c r="A67" s="44">
        <v>46</v>
      </c>
      <c r="B67" s="5" t="s">
        <v>316</v>
      </c>
      <c r="C67" s="5" t="s">
        <v>91</v>
      </c>
      <c r="D67" s="5" t="s">
        <v>317</v>
      </c>
      <c r="E67" s="5" t="s">
        <v>47</v>
      </c>
      <c r="F67" s="6">
        <v>45000000</v>
      </c>
      <c r="G67" s="5">
        <v>3</v>
      </c>
      <c r="H67" s="5" t="s">
        <v>60</v>
      </c>
      <c r="I67" s="5">
        <v>4</v>
      </c>
      <c r="J67" s="5">
        <v>2</v>
      </c>
      <c r="K67" s="5">
        <v>19</v>
      </c>
      <c r="L67" s="5" t="s">
        <v>481</v>
      </c>
      <c r="M67" s="38">
        <v>71</v>
      </c>
    </row>
    <row r="68" spans="1:13" s="43" customFormat="1" x14ac:dyDescent="0.25">
      <c r="A68" s="44">
        <v>48</v>
      </c>
      <c r="B68" s="5" t="s">
        <v>340</v>
      </c>
      <c r="C68" s="5" t="s">
        <v>131</v>
      </c>
      <c r="D68" s="5" t="s">
        <v>341</v>
      </c>
      <c r="E68" s="5" t="s">
        <v>412</v>
      </c>
      <c r="F68" s="6" t="s">
        <v>106</v>
      </c>
      <c r="G68" s="5">
        <v>6</v>
      </c>
      <c r="H68" s="5" t="s">
        <v>60</v>
      </c>
      <c r="I68" s="5">
        <v>5</v>
      </c>
      <c r="J68" s="5">
        <v>2</v>
      </c>
      <c r="K68" s="5">
        <v>20</v>
      </c>
      <c r="L68" s="5" t="s">
        <v>482</v>
      </c>
      <c r="M68" s="38">
        <v>72</v>
      </c>
    </row>
    <row r="69" spans="1:13" s="43" customFormat="1" x14ac:dyDescent="0.25">
      <c r="A69" s="44">
        <v>49</v>
      </c>
      <c r="B69" s="5" t="s">
        <v>205</v>
      </c>
      <c r="C69" s="5" t="s">
        <v>71</v>
      </c>
      <c r="D69" s="5" t="s">
        <v>206</v>
      </c>
      <c r="E69" s="5" t="s">
        <v>5</v>
      </c>
      <c r="F69" s="6">
        <v>40000000</v>
      </c>
      <c r="G69" s="5">
        <v>7</v>
      </c>
      <c r="H69" s="5" t="s">
        <v>60</v>
      </c>
      <c r="I69" s="5">
        <v>5</v>
      </c>
      <c r="J69" s="5">
        <v>2</v>
      </c>
      <c r="K69" s="5">
        <v>21</v>
      </c>
      <c r="L69" s="5" t="s">
        <v>483</v>
      </c>
      <c r="M69" s="38">
        <v>73</v>
      </c>
    </row>
    <row r="70" spans="1:13" s="43" customFormat="1" x14ac:dyDescent="0.25">
      <c r="A70" s="44">
        <v>50</v>
      </c>
      <c r="B70" s="5" t="s">
        <v>137</v>
      </c>
      <c r="C70" s="5" t="s">
        <v>71</v>
      </c>
      <c r="D70" s="5" t="s">
        <v>138</v>
      </c>
      <c r="E70" s="5" t="s">
        <v>5</v>
      </c>
      <c r="F70" s="6">
        <v>45000000</v>
      </c>
      <c r="G70" s="5">
        <v>7</v>
      </c>
      <c r="H70" s="5" t="s">
        <v>60</v>
      </c>
      <c r="I70" s="5">
        <v>5</v>
      </c>
      <c r="J70" s="5">
        <v>2</v>
      </c>
      <c r="K70" s="5">
        <v>22</v>
      </c>
      <c r="L70" s="5" t="s">
        <v>484</v>
      </c>
      <c r="M70" s="38">
        <v>74</v>
      </c>
    </row>
    <row r="71" spans="1:13" s="43" customFormat="1" x14ac:dyDescent="0.25">
      <c r="A71" s="44">
        <v>57</v>
      </c>
      <c r="B71" s="5" t="s">
        <v>130</v>
      </c>
      <c r="C71" s="5" t="s">
        <v>131</v>
      </c>
      <c r="D71" s="5" t="s">
        <v>132</v>
      </c>
      <c r="E71" s="5" t="s">
        <v>14</v>
      </c>
      <c r="F71" s="6">
        <v>45000000</v>
      </c>
      <c r="G71" s="5">
        <v>6</v>
      </c>
      <c r="H71" s="5" t="s">
        <v>60</v>
      </c>
      <c r="I71" s="5">
        <v>5</v>
      </c>
      <c r="J71" s="5">
        <v>2</v>
      </c>
      <c r="K71" s="5">
        <v>23</v>
      </c>
      <c r="L71" s="5" t="s">
        <v>485</v>
      </c>
      <c r="M71" s="38">
        <v>75</v>
      </c>
    </row>
    <row r="72" spans="1:13" s="43" customFormat="1" x14ac:dyDescent="0.25">
      <c r="A72" s="44">
        <v>60</v>
      </c>
      <c r="B72" s="5" t="s">
        <v>309</v>
      </c>
      <c r="C72" s="5" t="s">
        <v>85</v>
      </c>
      <c r="D72" s="5" t="s">
        <v>310</v>
      </c>
      <c r="E72" s="5" t="s">
        <v>10</v>
      </c>
      <c r="F72" s="6">
        <v>50000000</v>
      </c>
      <c r="G72" s="5">
        <v>3</v>
      </c>
      <c r="H72" s="5" t="s">
        <v>60</v>
      </c>
      <c r="I72" s="5">
        <v>4</v>
      </c>
      <c r="J72" s="5">
        <v>2</v>
      </c>
      <c r="K72" s="5">
        <v>24</v>
      </c>
      <c r="L72" s="5" t="s">
        <v>486</v>
      </c>
      <c r="M72" s="38">
        <v>76</v>
      </c>
    </row>
    <row r="73" spans="1:13" s="43" customFormat="1" x14ac:dyDescent="0.25">
      <c r="A73" s="44">
        <v>61</v>
      </c>
      <c r="B73" s="5" t="s">
        <v>139</v>
      </c>
      <c r="C73" s="5" t="s">
        <v>71</v>
      </c>
      <c r="D73" s="5" t="s">
        <v>140</v>
      </c>
      <c r="E73" s="5" t="s">
        <v>5</v>
      </c>
      <c r="F73" s="6">
        <v>24800000</v>
      </c>
      <c r="G73" s="5">
        <v>7</v>
      </c>
      <c r="H73" s="5" t="s">
        <v>60</v>
      </c>
      <c r="I73" s="5">
        <v>5</v>
      </c>
      <c r="J73" s="5">
        <v>2</v>
      </c>
      <c r="K73" s="5">
        <v>25</v>
      </c>
      <c r="L73" s="5" t="s">
        <v>487</v>
      </c>
      <c r="M73" s="38">
        <v>77</v>
      </c>
    </row>
    <row r="74" spans="1:13" s="43" customFormat="1" x14ac:dyDescent="0.25">
      <c r="A74" s="44">
        <v>62</v>
      </c>
      <c r="B74" s="5" t="s">
        <v>168</v>
      </c>
      <c r="C74" s="5" t="s">
        <v>131</v>
      </c>
      <c r="D74" s="5" t="s">
        <v>169</v>
      </c>
      <c r="E74" s="5" t="s">
        <v>170</v>
      </c>
      <c r="F74" s="6">
        <v>25000000</v>
      </c>
      <c r="G74" s="5">
        <v>6</v>
      </c>
      <c r="H74" s="5" t="s">
        <v>60</v>
      </c>
      <c r="I74" s="5">
        <v>5</v>
      </c>
      <c r="J74" s="5">
        <v>2</v>
      </c>
      <c r="K74" s="5">
        <v>26</v>
      </c>
      <c r="L74" s="5" t="s">
        <v>488</v>
      </c>
      <c r="M74" s="38">
        <v>78</v>
      </c>
    </row>
    <row r="75" spans="1:13" s="43" customFormat="1" x14ac:dyDescent="0.25">
      <c r="A75" s="44">
        <v>65</v>
      </c>
      <c r="B75" s="5" t="s">
        <v>122</v>
      </c>
      <c r="C75" s="5" t="s">
        <v>123</v>
      </c>
      <c r="D75" s="5" t="s">
        <v>124</v>
      </c>
      <c r="E75" s="5" t="s">
        <v>125</v>
      </c>
      <c r="F75" s="6">
        <v>30000000</v>
      </c>
      <c r="G75" s="5">
        <v>3</v>
      </c>
      <c r="H75" s="5" t="s">
        <v>60</v>
      </c>
      <c r="I75" s="5">
        <v>4</v>
      </c>
      <c r="J75" s="5">
        <v>2</v>
      </c>
      <c r="K75" s="5">
        <v>27</v>
      </c>
      <c r="L75" s="5" t="s">
        <v>489</v>
      </c>
      <c r="M75" s="38">
        <v>79</v>
      </c>
    </row>
    <row r="76" spans="1:13" s="43" customFormat="1" x14ac:dyDescent="0.25">
      <c r="A76" s="44">
        <v>66</v>
      </c>
      <c r="B76" s="5" t="s">
        <v>347</v>
      </c>
      <c r="C76" s="5" t="s">
        <v>37</v>
      </c>
      <c r="D76" s="5" t="s">
        <v>218</v>
      </c>
      <c r="E76" s="5" t="s">
        <v>348</v>
      </c>
      <c r="F76" s="6">
        <v>32000000</v>
      </c>
      <c r="G76" s="5">
        <v>7</v>
      </c>
      <c r="H76" s="5" t="s">
        <v>60</v>
      </c>
      <c r="I76" s="5">
        <v>4</v>
      </c>
      <c r="J76" s="5">
        <v>2</v>
      </c>
      <c r="K76" s="5">
        <v>28</v>
      </c>
      <c r="L76" s="5" t="s">
        <v>490</v>
      </c>
      <c r="M76" s="38">
        <v>80</v>
      </c>
    </row>
    <row r="77" spans="1:13" s="43" customFormat="1" x14ac:dyDescent="0.25">
      <c r="A77" s="44">
        <v>69</v>
      </c>
      <c r="B77" s="5" t="s">
        <v>332</v>
      </c>
      <c r="C77" s="5" t="s">
        <v>131</v>
      </c>
      <c r="D77" s="5" t="s">
        <v>333</v>
      </c>
      <c r="E77" s="5" t="s">
        <v>410</v>
      </c>
      <c r="F77" s="6" t="s">
        <v>106</v>
      </c>
      <c r="G77" s="5">
        <v>6</v>
      </c>
      <c r="H77" s="5" t="s">
        <v>60</v>
      </c>
      <c r="I77" s="5">
        <v>5</v>
      </c>
      <c r="J77" s="5">
        <v>2</v>
      </c>
      <c r="K77" s="5">
        <v>29</v>
      </c>
      <c r="L77" s="5" t="s">
        <v>491</v>
      </c>
      <c r="M77" s="38">
        <v>81</v>
      </c>
    </row>
    <row r="78" spans="1:13" s="43" customFormat="1" x14ac:dyDescent="0.25">
      <c r="A78" s="44">
        <v>73</v>
      </c>
      <c r="B78" s="5" t="s">
        <v>378</v>
      </c>
      <c r="C78" s="5" t="s">
        <v>11</v>
      </c>
      <c r="D78" s="5" t="s">
        <v>379</v>
      </c>
      <c r="E78" s="5" t="s">
        <v>39</v>
      </c>
      <c r="F78" s="6">
        <v>50000000</v>
      </c>
      <c r="G78" s="5">
        <v>6</v>
      </c>
      <c r="H78" s="5" t="s">
        <v>60</v>
      </c>
      <c r="I78" s="5">
        <v>5</v>
      </c>
      <c r="J78" s="5">
        <v>2</v>
      </c>
      <c r="K78" s="5">
        <v>30</v>
      </c>
      <c r="L78" s="5" t="s">
        <v>492</v>
      </c>
      <c r="M78" s="38">
        <v>82</v>
      </c>
    </row>
    <row r="79" spans="1:13" s="43" customFormat="1" x14ac:dyDescent="0.25">
      <c r="A79" s="44">
        <v>75</v>
      </c>
      <c r="B79" s="5" t="s">
        <v>179</v>
      </c>
      <c r="C79" s="5" t="s">
        <v>40</v>
      </c>
      <c r="D79" s="5" t="s">
        <v>180</v>
      </c>
      <c r="E79" s="5" t="s">
        <v>46</v>
      </c>
      <c r="F79" s="6">
        <v>25000000</v>
      </c>
      <c r="G79" s="5">
        <v>3</v>
      </c>
      <c r="H79" s="5" t="s">
        <v>60</v>
      </c>
      <c r="I79" s="5">
        <v>4</v>
      </c>
      <c r="J79" s="5">
        <v>2</v>
      </c>
      <c r="K79" s="5">
        <v>31</v>
      </c>
      <c r="L79" s="5" t="s">
        <v>493</v>
      </c>
      <c r="M79" s="38">
        <v>83</v>
      </c>
    </row>
    <row r="80" spans="1:13" s="43" customFormat="1" x14ac:dyDescent="0.25">
      <c r="A80" s="44">
        <v>76</v>
      </c>
      <c r="B80" s="5" t="s">
        <v>274</v>
      </c>
      <c r="C80" s="5" t="s">
        <v>79</v>
      </c>
      <c r="D80" s="5" t="s">
        <v>275</v>
      </c>
      <c r="E80" s="5" t="s">
        <v>3</v>
      </c>
      <c r="F80" s="6">
        <v>20000000</v>
      </c>
      <c r="G80" s="5">
        <v>6</v>
      </c>
      <c r="H80" s="5" t="s">
        <v>60</v>
      </c>
      <c r="I80" s="5">
        <v>4</v>
      </c>
      <c r="J80" s="5">
        <v>2</v>
      </c>
      <c r="K80" s="5">
        <v>32</v>
      </c>
      <c r="L80" s="5" t="s">
        <v>494</v>
      </c>
      <c r="M80" s="38">
        <v>84</v>
      </c>
    </row>
    <row r="81" spans="1:13" s="43" customFormat="1" x14ac:dyDescent="0.25">
      <c r="A81" s="44">
        <v>81</v>
      </c>
      <c r="B81" s="5" t="s">
        <v>307</v>
      </c>
      <c r="C81" s="5" t="s">
        <v>85</v>
      </c>
      <c r="D81" s="5" t="s">
        <v>308</v>
      </c>
      <c r="E81" s="5" t="s">
        <v>10</v>
      </c>
      <c r="F81" s="6">
        <v>32000000</v>
      </c>
      <c r="G81" s="5">
        <v>3</v>
      </c>
      <c r="H81" s="5" t="s">
        <v>60</v>
      </c>
      <c r="I81" s="5">
        <v>4</v>
      </c>
      <c r="J81" s="5">
        <v>2</v>
      </c>
      <c r="K81" s="5">
        <v>33</v>
      </c>
      <c r="L81" s="5" t="s">
        <v>495</v>
      </c>
      <c r="M81" s="38">
        <v>85</v>
      </c>
    </row>
    <row r="82" spans="1:13" s="43" customFormat="1" x14ac:dyDescent="0.25">
      <c r="A82" s="44">
        <v>83</v>
      </c>
      <c r="B82" s="5" t="s">
        <v>114</v>
      </c>
      <c r="C82" s="5" t="s">
        <v>6</v>
      </c>
      <c r="D82" s="5" t="s">
        <v>115</v>
      </c>
      <c r="E82" s="5" t="s">
        <v>400</v>
      </c>
      <c r="F82" s="6" t="s">
        <v>106</v>
      </c>
      <c r="G82" s="5">
        <v>7</v>
      </c>
      <c r="H82" s="5" t="s">
        <v>60</v>
      </c>
      <c r="I82" s="5">
        <v>4</v>
      </c>
      <c r="J82" s="5">
        <v>2</v>
      </c>
      <c r="K82" s="5">
        <v>34</v>
      </c>
      <c r="L82" s="5" t="s">
        <v>496</v>
      </c>
      <c r="M82" s="38">
        <v>86</v>
      </c>
    </row>
    <row r="83" spans="1:13" s="43" customFormat="1" x14ac:dyDescent="0.25">
      <c r="A83" s="44">
        <v>86</v>
      </c>
      <c r="B83" s="5" t="s">
        <v>335</v>
      </c>
      <c r="C83" s="5" t="s">
        <v>131</v>
      </c>
      <c r="D83" s="5" t="s">
        <v>336</v>
      </c>
      <c r="E83" s="5" t="s">
        <v>411</v>
      </c>
      <c r="F83" s="6" t="s">
        <v>106</v>
      </c>
      <c r="G83" s="5">
        <v>6</v>
      </c>
      <c r="H83" s="5" t="s">
        <v>60</v>
      </c>
      <c r="I83" s="5">
        <v>5</v>
      </c>
      <c r="J83" s="5">
        <v>2</v>
      </c>
      <c r="K83" s="5">
        <v>35</v>
      </c>
      <c r="L83" s="5" t="s">
        <v>497</v>
      </c>
      <c r="M83" s="38">
        <v>87</v>
      </c>
    </row>
    <row r="84" spans="1:13" s="43" customFormat="1" x14ac:dyDescent="0.25">
      <c r="A84" s="44">
        <v>92</v>
      </c>
      <c r="B84" s="5" t="s">
        <v>360</v>
      </c>
      <c r="C84" s="5" t="s">
        <v>37</v>
      </c>
      <c r="D84" s="5" t="s">
        <v>361</v>
      </c>
      <c r="E84" s="5" t="s">
        <v>362</v>
      </c>
      <c r="F84" s="6">
        <v>50000000</v>
      </c>
      <c r="G84" s="5">
        <v>7</v>
      </c>
      <c r="H84" s="5" t="s">
        <v>60</v>
      </c>
      <c r="I84" s="5">
        <v>4</v>
      </c>
      <c r="J84" s="5">
        <v>2</v>
      </c>
      <c r="K84" s="5">
        <v>36</v>
      </c>
      <c r="L84" s="5" t="s">
        <v>498</v>
      </c>
      <c r="M84" s="38">
        <v>88</v>
      </c>
    </row>
    <row r="85" spans="1:13" s="43" customFormat="1" x14ac:dyDescent="0.25">
      <c r="A85" s="44">
        <v>94</v>
      </c>
      <c r="B85" s="5" t="s">
        <v>258</v>
      </c>
      <c r="C85" s="5" t="s">
        <v>37</v>
      </c>
      <c r="D85" s="5" t="s">
        <v>259</v>
      </c>
      <c r="E85" s="5" t="s">
        <v>404</v>
      </c>
      <c r="F85" s="6" t="s">
        <v>106</v>
      </c>
      <c r="G85" s="5">
        <v>7</v>
      </c>
      <c r="H85" s="5" t="s">
        <v>60</v>
      </c>
      <c r="I85" s="5">
        <v>4</v>
      </c>
      <c r="J85" s="5">
        <v>2</v>
      </c>
      <c r="K85" s="5">
        <v>37</v>
      </c>
      <c r="L85" s="5" t="s">
        <v>499</v>
      </c>
      <c r="M85" s="38">
        <v>89</v>
      </c>
    </row>
    <row r="86" spans="1:13" s="43" customFormat="1" x14ac:dyDescent="0.25">
      <c r="A86" s="44">
        <v>98</v>
      </c>
      <c r="B86" s="5" t="s">
        <v>110</v>
      </c>
      <c r="C86" s="5" t="s">
        <v>4</v>
      </c>
      <c r="D86" s="5" t="s">
        <v>77</v>
      </c>
      <c r="E86" s="5" t="s">
        <v>5</v>
      </c>
      <c r="F86" s="6">
        <v>45000000</v>
      </c>
      <c r="G86" s="5">
        <v>7</v>
      </c>
      <c r="H86" s="5" t="s">
        <v>60</v>
      </c>
      <c r="I86" s="5">
        <v>4</v>
      </c>
      <c r="J86" s="5">
        <v>2</v>
      </c>
      <c r="K86" s="5">
        <v>38</v>
      </c>
      <c r="L86" s="5" t="s">
        <v>500</v>
      </c>
      <c r="M86" s="38">
        <v>90</v>
      </c>
    </row>
    <row r="87" spans="1:13" s="43" customFormat="1" x14ac:dyDescent="0.25">
      <c r="A87" s="44">
        <v>101</v>
      </c>
      <c r="B87" s="5" t="s">
        <v>315</v>
      </c>
      <c r="C87" s="5" t="s">
        <v>91</v>
      </c>
      <c r="D87" s="5" t="s">
        <v>92</v>
      </c>
      <c r="E87" s="5" t="s">
        <v>47</v>
      </c>
      <c r="F87" s="6">
        <v>37000000</v>
      </c>
      <c r="G87" s="5">
        <v>3</v>
      </c>
      <c r="H87" s="5" t="s">
        <v>60</v>
      </c>
      <c r="I87" s="5">
        <v>4</v>
      </c>
      <c r="J87" s="5">
        <v>2</v>
      </c>
      <c r="K87" s="5">
        <v>39</v>
      </c>
      <c r="L87" s="5" t="s">
        <v>501</v>
      </c>
      <c r="M87" s="38">
        <v>91</v>
      </c>
    </row>
    <row r="88" spans="1:13" s="43" customFormat="1" x14ac:dyDescent="0.25">
      <c r="A88" s="44">
        <v>102</v>
      </c>
      <c r="B88" s="5" t="s">
        <v>164</v>
      </c>
      <c r="C88" s="5" t="s">
        <v>131</v>
      </c>
      <c r="D88" s="5" t="s">
        <v>165</v>
      </c>
      <c r="E88" s="5" t="s">
        <v>3</v>
      </c>
      <c r="F88" s="6">
        <v>30000000</v>
      </c>
      <c r="G88" s="5">
        <v>6</v>
      </c>
      <c r="H88" s="5" t="s">
        <v>60</v>
      </c>
      <c r="I88" s="5">
        <v>5</v>
      </c>
      <c r="J88" s="5">
        <v>2</v>
      </c>
      <c r="K88" s="5">
        <v>40</v>
      </c>
      <c r="L88" s="5" t="s">
        <v>502</v>
      </c>
      <c r="M88" s="38">
        <v>92</v>
      </c>
    </row>
    <row r="89" spans="1:13" s="43" customFormat="1" x14ac:dyDescent="0.25">
      <c r="A89" s="44">
        <v>103</v>
      </c>
      <c r="B89" s="5" t="s">
        <v>353</v>
      </c>
      <c r="C89" s="5" t="s">
        <v>131</v>
      </c>
      <c r="D89" s="5" t="s">
        <v>354</v>
      </c>
      <c r="E89" s="5" t="s">
        <v>3</v>
      </c>
      <c r="F89" s="6">
        <v>20000000</v>
      </c>
      <c r="G89" s="5">
        <v>6</v>
      </c>
      <c r="H89" s="5" t="s">
        <v>60</v>
      </c>
      <c r="I89" s="5">
        <v>5</v>
      </c>
      <c r="J89" s="5">
        <v>2</v>
      </c>
      <c r="K89" s="5">
        <v>41</v>
      </c>
      <c r="L89" s="5" t="s">
        <v>503</v>
      </c>
      <c r="M89" s="38">
        <v>93</v>
      </c>
    </row>
    <row r="90" spans="1:13" s="43" customFormat="1" x14ac:dyDescent="0.25">
      <c r="A90" s="44">
        <v>106</v>
      </c>
      <c r="B90" s="5" t="s">
        <v>156</v>
      </c>
      <c r="C90" s="5" t="s">
        <v>22</v>
      </c>
      <c r="D90" s="5" t="s">
        <v>93</v>
      </c>
      <c r="E90" s="5" t="s">
        <v>3</v>
      </c>
      <c r="F90" s="6">
        <v>40000000</v>
      </c>
      <c r="G90" s="5">
        <v>6</v>
      </c>
      <c r="H90" s="5" t="s">
        <v>60</v>
      </c>
      <c r="I90" s="5">
        <v>5</v>
      </c>
      <c r="J90" s="5">
        <v>2</v>
      </c>
      <c r="K90" s="5">
        <v>42</v>
      </c>
      <c r="L90" s="5" t="s">
        <v>504</v>
      </c>
      <c r="M90" s="38">
        <v>94</v>
      </c>
    </row>
    <row r="91" spans="1:13" s="43" customFormat="1" x14ac:dyDescent="0.25">
      <c r="A91" s="44">
        <v>109</v>
      </c>
      <c r="B91" s="5" t="s">
        <v>171</v>
      </c>
      <c r="C91" s="5" t="s">
        <v>2</v>
      </c>
      <c r="D91" s="5" t="s">
        <v>172</v>
      </c>
      <c r="E91" s="5" t="s">
        <v>3</v>
      </c>
      <c r="F91" s="6">
        <v>38000000</v>
      </c>
      <c r="G91" s="5">
        <v>6</v>
      </c>
      <c r="H91" s="5" t="s">
        <v>60</v>
      </c>
      <c r="I91" s="5">
        <v>4</v>
      </c>
      <c r="J91" s="5">
        <v>2</v>
      </c>
      <c r="K91" s="5">
        <v>43</v>
      </c>
      <c r="L91" s="5" t="s">
        <v>505</v>
      </c>
      <c r="M91" s="38">
        <v>95</v>
      </c>
    </row>
    <row r="92" spans="1:13" s="43" customFormat="1" x14ac:dyDescent="0.25">
      <c r="A92" s="44">
        <v>111</v>
      </c>
      <c r="B92" s="5" t="s">
        <v>349</v>
      </c>
      <c r="C92" s="5" t="s">
        <v>37</v>
      </c>
      <c r="D92" s="5" t="s">
        <v>69</v>
      </c>
      <c r="E92" s="5" t="s">
        <v>414</v>
      </c>
      <c r="F92" s="6" t="s">
        <v>106</v>
      </c>
      <c r="G92" s="5">
        <v>7</v>
      </c>
      <c r="H92" s="5" t="s">
        <v>60</v>
      </c>
      <c r="I92" s="5">
        <v>4</v>
      </c>
      <c r="J92" s="5">
        <v>2</v>
      </c>
      <c r="K92" s="5">
        <v>44</v>
      </c>
      <c r="L92" s="5" t="s">
        <v>506</v>
      </c>
      <c r="M92" s="38">
        <v>97</v>
      </c>
    </row>
    <row r="93" spans="1:13" s="43" customFormat="1" x14ac:dyDescent="0.25">
      <c r="A93" s="44">
        <v>113</v>
      </c>
      <c r="B93" s="5" t="s">
        <v>345</v>
      </c>
      <c r="C93" s="5" t="s">
        <v>11</v>
      </c>
      <c r="D93" s="5" t="s">
        <v>66</v>
      </c>
      <c r="E93" s="5" t="s">
        <v>413</v>
      </c>
      <c r="F93" s="6" t="s">
        <v>106</v>
      </c>
      <c r="G93" s="5">
        <v>6</v>
      </c>
      <c r="H93" s="5" t="s">
        <v>60</v>
      </c>
      <c r="I93" s="5">
        <v>5</v>
      </c>
      <c r="J93" s="5">
        <v>2</v>
      </c>
      <c r="K93" s="5">
        <v>45</v>
      </c>
      <c r="L93" s="5" t="s">
        <v>507</v>
      </c>
      <c r="M93" s="38">
        <v>98</v>
      </c>
    </row>
    <row r="94" spans="1:13" s="43" customFormat="1" x14ac:dyDescent="0.25">
      <c r="A94" s="44">
        <v>117</v>
      </c>
      <c r="B94" s="5" t="s">
        <v>101</v>
      </c>
      <c r="C94" s="5" t="s">
        <v>89</v>
      </c>
      <c r="D94" s="5" t="s">
        <v>102</v>
      </c>
      <c r="E94" s="5" t="s">
        <v>10</v>
      </c>
      <c r="F94" s="6">
        <v>50000000</v>
      </c>
      <c r="G94" s="5">
        <v>3</v>
      </c>
      <c r="H94" s="5" t="s">
        <v>60</v>
      </c>
      <c r="I94" s="5">
        <v>5</v>
      </c>
      <c r="J94" s="5">
        <v>2</v>
      </c>
      <c r="K94" s="5">
        <v>46</v>
      </c>
      <c r="L94" s="5" t="s">
        <v>508</v>
      </c>
      <c r="M94" s="38">
        <v>99</v>
      </c>
    </row>
    <row r="95" spans="1:13" s="43" customFormat="1" x14ac:dyDescent="0.25">
      <c r="A95" s="44">
        <v>119</v>
      </c>
      <c r="B95" s="5" t="s">
        <v>395</v>
      </c>
      <c r="C95" s="5" t="s">
        <v>85</v>
      </c>
      <c r="D95" s="5" t="s">
        <v>88</v>
      </c>
      <c r="E95" s="5" t="s">
        <v>10</v>
      </c>
      <c r="F95" s="6">
        <v>25000000</v>
      </c>
      <c r="G95" s="5">
        <v>3</v>
      </c>
      <c r="H95" s="5" t="s">
        <v>60</v>
      </c>
      <c r="I95" s="5">
        <v>4</v>
      </c>
      <c r="J95" s="5">
        <v>2</v>
      </c>
      <c r="K95" s="5">
        <v>47</v>
      </c>
      <c r="L95" s="5" t="s">
        <v>509</v>
      </c>
      <c r="M95" s="38">
        <v>100</v>
      </c>
    </row>
    <row r="96" spans="1:13" s="43" customFormat="1" x14ac:dyDescent="0.25">
      <c r="A96" s="44">
        <v>120</v>
      </c>
      <c r="B96" s="5" t="s">
        <v>303</v>
      </c>
      <c r="C96" s="5" t="s">
        <v>85</v>
      </c>
      <c r="D96" s="5" t="s">
        <v>304</v>
      </c>
      <c r="E96" s="5" t="s">
        <v>10</v>
      </c>
      <c r="F96" s="6">
        <v>35000000</v>
      </c>
      <c r="G96" s="5">
        <v>3</v>
      </c>
      <c r="H96" s="5" t="s">
        <v>60</v>
      </c>
      <c r="I96" s="5">
        <v>4</v>
      </c>
      <c r="J96" s="5">
        <v>2</v>
      </c>
      <c r="K96" s="5">
        <v>48</v>
      </c>
      <c r="L96" s="5" t="s">
        <v>510</v>
      </c>
      <c r="M96" s="38">
        <v>101</v>
      </c>
    </row>
    <row r="97" spans="1:13" s="43" customFormat="1" x14ac:dyDescent="0.25">
      <c r="A97" s="44">
        <v>121</v>
      </c>
      <c r="B97" s="5" t="s">
        <v>166</v>
      </c>
      <c r="C97" s="5" t="s">
        <v>131</v>
      </c>
      <c r="D97" s="5" t="s">
        <v>167</v>
      </c>
      <c r="E97" s="5" t="s">
        <v>3</v>
      </c>
      <c r="F97" s="6">
        <v>30000000</v>
      </c>
      <c r="G97" s="5">
        <v>6</v>
      </c>
      <c r="H97" s="5" t="s">
        <v>60</v>
      </c>
      <c r="I97" s="5">
        <v>5</v>
      </c>
      <c r="J97" s="5">
        <v>2</v>
      </c>
      <c r="K97" s="5">
        <v>49</v>
      </c>
      <c r="L97" s="5" t="s">
        <v>511</v>
      </c>
      <c r="M97" s="38">
        <v>102</v>
      </c>
    </row>
    <row r="98" spans="1:13" s="43" customFormat="1" x14ac:dyDescent="0.25">
      <c r="A98" s="44">
        <v>123</v>
      </c>
      <c r="B98" s="5" t="s">
        <v>217</v>
      </c>
      <c r="C98" s="5" t="s">
        <v>16</v>
      </c>
      <c r="D98" s="5" t="s">
        <v>218</v>
      </c>
      <c r="E98" s="5" t="s">
        <v>17</v>
      </c>
      <c r="F98" s="6">
        <v>50000000</v>
      </c>
      <c r="G98" s="5">
        <v>7</v>
      </c>
      <c r="H98" s="5" t="s">
        <v>60</v>
      </c>
      <c r="I98" s="5">
        <v>5</v>
      </c>
      <c r="J98" s="5">
        <v>2</v>
      </c>
      <c r="K98" s="5">
        <v>50</v>
      </c>
      <c r="L98" s="5" t="s">
        <v>512</v>
      </c>
      <c r="M98" s="38">
        <v>103</v>
      </c>
    </row>
    <row r="99" spans="1:13" s="43" customFormat="1" x14ac:dyDescent="0.25">
      <c r="A99" s="44">
        <v>124</v>
      </c>
      <c r="B99" s="5" t="s">
        <v>185</v>
      </c>
      <c r="C99" s="5" t="s">
        <v>2</v>
      </c>
      <c r="D99" s="5" t="s">
        <v>186</v>
      </c>
      <c r="E99" s="5" t="s">
        <v>3</v>
      </c>
      <c r="F99" s="6">
        <v>30000000</v>
      </c>
      <c r="G99" s="5">
        <v>6</v>
      </c>
      <c r="H99" s="5" t="s">
        <v>60</v>
      </c>
      <c r="I99" s="5">
        <v>4</v>
      </c>
      <c r="J99" s="5">
        <v>2</v>
      </c>
      <c r="K99" s="5">
        <v>51</v>
      </c>
      <c r="L99" s="5" t="s">
        <v>513</v>
      </c>
      <c r="M99" s="38">
        <v>105</v>
      </c>
    </row>
    <row r="100" spans="1:13" s="43" customFormat="1" x14ac:dyDescent="0.25">
      <c r="A100" s="44">
        <v>127</v>
      </c>
      <c r="B100" s="5" t="s">
        <v>351</v>
      </c>
      <c r="C100" s="5" t="s">
        <v>131</v>
      </c>
      <c r="D100" s="5" t="s">
        <v>352</v>
      </c>
      <c r="E100" s="5" t="s">
        <v>3</v>
      </c>
      <c r="F100" s="6">
        <v>20000000</v>
      </c>
      <c r="G100" s="5">
        <v>6</v>
      </c>
      <c r="H100" s="5" t="s">
        <v>60</v>
      </c>
      <c r="I100" s="5">
        <v>5</v>
      </c>
      <c r="J100" s="5">
        <v>2</v>
      </c>
      <c r="K100" s="5">
        <v>52</v>
      </c>
      <c r="L100" s="5" t="s">
        <v>514</v>
      </c>
      <c r="M100" s="38">
        <v>106</v>
      </c>
    </row>
    <row r="101" spans="1:13" s="43" customFormat="1" x14ac:dyDescent="0.25">
      <c r="A101" s="44">
        <v>129</v>
      </c>
      <c r="B101" s="5" t="s">
        <v>189</v>
      </c>
      <c r="C101" s="5" t="s">
        <v>37</v>
      </c>
      <c r="D101" s="5" t="s">
        <v>190</v>
      </c>
      <c r="E101" s="5" t="s">
        <v>191</v>
      </c>
      <c r="F101" s="6">
        <v>50000000</v>
      </c>
      <c r="G101" s="5">
        <v>7</v>
      </c>
      <c r="H101" s="5" t="s">
        <v>60</v>
      </c>
      <c r="I101" s="5">
        <v>4</v>
      </c>
      <c r="J101" s="5">
        <v>2</v>
      </c>
      <c r="K101" s="5">
        <v>53</v>
      </c>
      <c r="L101" s="5" t="s">
        <v>515</v>
      </c>
      <c r="M101" s="38">
        <v>107</v>
      </c>
    </row>
    <row r="102" spans="1:13" s="43" customFormat="1" x14ac:dyDescent="0.25">
      <c r="A102" s="44">
        <v>130</v>
      </c>
      <c r="B102" s="5" t="s">
        <v>141</v>
      </c>
      <c r="C102" s="5" t="s">
        <v>40</v>
      </c>
      <c r="D102" s="5" t="s">
        <v>142</v>
      </c>
      <c r="E102" s="5" t="s">
        <v>46</v>
      </c>
      <c r="F102" s="6">
        <v>38100000</v>
      </c>
      <c r="G102" s="5">
        <v>3</v>
      </c>
      <c r="H102" s="5" t="s">
        <v>60</v>
      </c>
      <c r="I102" s="5">
        <v>4</v>
      </c>
      <c r="J102" s="5">
        <v>2</v>
      </c>
      <c r="K102" s="5">
        <v>54</v>
      </c>
      <c r="L102" s="5" t="s">
        <v>516</v>
      </c>
      <c r="M102" s="38">
        <v>108</v>
      </c>
    </row>
    <row r="103" spans="1:13" s="43" customFormat="1" x14ac:dyDescent="0.25">
      <c r="A103" s="44">
        <v>131</v>
      </c>
      <c r="B103" s="5" t="s">
        <v>157</v>
      </c>
      <c r="C103" s="5" t="s">
        <v>79</v>
      </c>
      <c r="D103" s="5" t="s">
        <v>158</v>
      </c>
      <c r="E103" s="5" t="s">
        <v>121</v>
      </c>
      <c r="F103" s="6">
        <v>29000000</v>
      </c>
      <c r="G103" s="5">
        <v>6</v>
      </c>
      <c r="H103" s="5" t="s">
        <v>60</v>
      </c>
      <c r="I103" s="5">
        <v>4</v>
      </c>
      <c r="J103" s="5">
        <v>2</v>
      </c>
      <c r="K103" s="5">
        <v>55</v>
      </c>
      <c r="L103" s="5" t="s">
        <v>517</v>
      </c>
      <c r="M103" s="38">
        <v>109</v>
      </c>
    </row>
    <row r="104" spans="1:13" s="43" customFormat="1" x14ac:dyDescent="0.25">
      <c r="A104" s="44">
        <v>133</v>
      </c>
      <c r="B104" s="5" t="s">
        <v>135</v>
      </c>
      <c r="C104" s="5" t="s">
        <v>71</v>
      </c>
      <c r="D104" s="5" t="s">
        <v>136</v>
      </c>
      <c r="E104" s="5" t="s">
        <v>5</v>
      </c>
      <c r="F104" s="6">
        <v>29300000</v>
      </c>
      <c r="G104" s="5">
        <v>7</v>
      </c>
      <c r="H104" s="5" t="s">
        <v>60</v>
      </c>
      <c r="I104" s="5">
        <v>5</v>
      </c>
      <c r="J104" s="5">
        <v>2</v>
      </c>
      <c r="K104" s="5">
        <v>56</v>
      </c>
      <c r="L104" s="5" t="s">
        <v>518</v>
      </c>
      <c r="M104" s="38">
        <v>111</v>
      </c>
    </row>
    <row r="105" spans="1:13" s="43" customFormat="1" x14ac:dyDescent="0.25">
      <c r="A105" s="44">
        <v>134</v>
      </c>
      <c r="B105" s="5" t="s">
        <v>292</v>
      </c>
      <c r="C105" s="5" t="s">
        <v>37</v>
      </c>
      <c r="D105" s="5" t="s">
        <v>293</v>
      </c>
      <c r="E105" s="5" t="s">
        <v>407</v>
      </c>
      <c r="F105" s="6" t="s">
        <v>106</v>
      </c>
      <c r="G105" s="5">
        <v>7</v>
      </c>
      <c r="H105" s="5" t="s">
        <v>60</v>
      </c>
      <c r="I105" s="5">
        <v>4</v>
      </c>
      <c r="J105" s="5">
        <v>2</v>
      </c>
      <c r="K105" s="5">
        <v>57</v>
      </c>
      <c r="L105" s="5" t="s">
        <v>519</v>
      </c>
      <c r="M105" s="38">
        <v>112</v>
      </c>
    </row>
    <row r="106" spans="1:13" s="43" customFormat="1" x14ac:dyDescent="0.25">
      <c r="A106" s="44">
        <v>135</v>
      </c>
      <c r="B106" s="5" t="s">
        <v>162</v>
      </c>
      <c r="C106" s="5" t="s">
        <v>131</v>
      </c>
      <c r="D106" s="5" t="s">
        <v>163</v>
      </c>
      <c r="E106" s="5" t="s">
        <v>3</v>
      </c>
      <c r="F106" s="6">
        <v>30000000</v>
      </c>
      <c r="G106" s="5">
        <v>6</v>
      </c>
      <c r="H106" s="5" t="s">
        <v>60</v>
      </c>
      <c r="I106" s="5">
        <v>5</v>
      </c>
      <c r="J106" s="5">
        <v>2</v>
      </c>
      <c r="K106" s="5">
        <v>58</v>
      </c>
      <c r="L106" s="5" t="s">
        <v>520</v>
      </c>
      <c r="M106" s="38">
        <v>113</v>
      </c>
    </row>
    <row r="107" spans="1:13" s="43" customFormat="1" x14ac:dyDescent="0.25">
      <c r="A107" s="44">
        <v>136</v>
      </c>
      <c r="B107" s="5" t="s">
        <v>126</v>
      </c>
      <c r="C107" s="5" t="s">
        <v>127</v>
      </c>
      <c r="D107" s="5" t="s">
        <v>128</v>
      </c>
      <c r="E107" s="5" t="s">
        <v>401</v>
      </c>
      <c r="F107" s="6" t="s">
        <v>106</v>
      </c>
      <c r="G107" s="5">
        <v>7</v>
      </c>
      <c r="H107" s="5" t="s">
        <v>60</v>
      </c>
      <c r="I107" s="5">
        <v>5</v>
      </c>
      <c r="J107" s="5">
        <v>2</v>
      </c>
      <c r="K107" s="5">
        <v>59</v>
      </c>
      <c r="L107" s="5" t="s">
        <v>521</v>
      </c>
      <c r="M107" s="38">
        <v>114</v>
      </c>
    </row>
    <row r="108" spans="1:13" s="43" customFormat="1" x14ac:dyDescent="0.25">
      <c r="A108" s="44">
        <v>1</v>
      </c>
      <c r="B108" s="5" t="s">
        <v>252</v>
      </c>
      <c r="C108" s="5" t="s">
        <v>214</v>
      </c>
      <c r="D108" s="5" t="s">
        <v>253</v>
      </c>
      <c r="E108" s="5" t="s">
        <v>0</v>
      </c>
      <c r="F108" s="6">
        <v>38000000</v>
      </c>
      <c r="G108" s="5">
        <v>9</v>
      </c>
      <c r="H108" s="5" t="s">
        <v>90</v>
      </c>
      <c r="I108" s="5">
        <v>5</v>
      </c>
      <c r="J108" s="5">
        <v>3</v>
      </c>
      <c r="K108" s="5">
        <v>1</v>
      </c>
      <c r="L108" s="5" t="s">
        <v>522</v>
      </c>
      <c r="M108" s="38">
        <v>115</v>
      </c>
    </row>
    <row r="109" spans="1:13" s="43" customFormat="1" x14ac:dyDescent="0.25">
      <c r="A109" s="44">
        <v>10</v>
      </c>
      <c r="B109" s="5" t="s">
        <v>279</v>
      </c>
      <c r="C109" s="5" t="s">
        <v>4</v>
      </c>
      <c r="D109" s="5" t="s">
        <v>280</v>
      </c>
      <c r="E109" s="5" t="s">
        <v>5</v>
      </c>
      <c r="F109" s="6">
        <v>40000000</v>
      </c>
      <c r="G109" s="5">
        <v>7</v>
      </c>
      <c r="H109" s="5" t="s">
        <v>90</v>
      </c>
      <c r="I109" s="5">
        <v>4</v>
      </c>
      <c r="J109" s="5">
        <v>3</v>
      </c>
      <c r="K109" s="5">
        <v>2</v>
      </c>
      <c r="L109" s="5" t="s">
        <v>523</v>
      </c>
      <c r="M109" s="38">
        <v>117</v>
      </c>
    </row>
    <row r="110" spans="1:13" s="43" customFormat="1" x14ac:dyDescent="0.25">
      <c r="A110" s="44">
        <v>13</v>
      </c>
      <c r="B110" s="5" t="s">
        <v>145</v>
      </c>
      <c r="C110" s="5" t="s">
        <v>79</v>
      </c>
      <c r="D110" s="5" t="s">
        <v>146</v>
      </c>
      <c r="E110" s="5" t="s">
        <v>3</v>
      </c>
      <c r="F110" s="6">
        <v>50000000</v>
      </c>
      <c r="G110" s="5">
        <v>6</v>
      </c>
      <c r="H110" s="5" t="s">
        <v>90</v>
      </c>
      <c r="I110" s="5">
        <v>4</v>
      </c>
      <c r="J110" s="5">
        <v>3</v>
      </c>
      <c r="K110" s="5">
        <v>3</v>
      </c>
      <c r="L110" s="5" t="s">
        <v>524</v>
      </c>
      <c r="M110" s="38">
        <v>119</v>
      </c>
    </row>
    <row r="111" spans="1:13" s="43" customFormat="1" x14ac:dyDescent="0.25">
      <c r="A111" s="44">
        <v>15</v>
      </c>
      <c r="B111" s="5" t="s">
        <v>390</v>
      </c>
      <c r="C111" s="5" t="s">
        <v>12</v>
      </c>
      <c r="D111" s="5" t="s">
        <v>391</v>
      </c>
      <c r="E111" s="5" t="s">
        <v>416</v>
      </c>
      <c r="F111" s="6" t="s">
        <v>106</v>
      </c>
      <c r="G111" s="5">
        <v>9</v>
      </c>
      <c r="H111" s="5" t="s">
        <v>90</v>
      </c>
      <c r="I111" s="5">
        <v>5</v>
      </c>
      <c r="J111" s="5">
        <v>3</v>
      </c>
      <c r="K111" s="5">
        <v>4</v>
      </c>
      <c r="L111" s="5" t="s">
        <v>525</v>
      </c>
      <c r="M111" s="38">
        <v>120</v>
      </c>
    </row>
    <row r="112" spans="1:13" s="43" customFormat="1" x14ac:dyDescent="0.25">
      <c r="A112" s="44">
        <v>20</v>
      </c>
      <c r="B112" s="5" t="s">
        <v>220</v>
      </c>
      <c r="C112" s="5" t="s">
        <v>37</v>
      </c>
      <c r="D112" s="5" t="s">
        <v>221</v>
      </c>
      <c r="E112" s="5" t="s">
        <v>17</v>
      </c>
      <c r="F112" s="6">
        <v>10000000</v>
      </c>
      <c r="G112" s="5">
        <v>7</v>
      </c>
      <c r="H112" s="5" t="s">
        <v>90</v>
      </c>
      <c r="I112" s="5">
        <v>4</v>
      </c>
      <c r="J112" s="5">
        <v>3</v>
      </c>
      <c r="K112" s="5">
        <v>5</v>
      </c>
      <c r="L112" s="5" t="s">
        <v>526</v>
      </c>
      <c r="M112" s="38">
        <v>121</v>
      </c>
    </row>
    <row r="113" spans="1:13" s="43" customFormat="1" x14ac:dyDescent="0.25">
      <c r="A113" s="44">
        <v>24</v>
      </c>
      <c r="B113" s="5" t="s">
        <v>241</v>
      </c>
      <c r="C113" s="5" t="s">
        <v>15</v>
      </c>
      <c r="D113" s="5" t="s">
        <v>242</v>
      </c>
      <c r="E113" s="5" t="s">
        <v>59</v>
      </c>
      <c r="F113" s="6">
        <v>35000000</v>
      </c>
      <c r="G113" s="5">
        <v>3</v>
      </c>
      <c r="H113" s="5" t="s">
        <v>90</v>
      </c>
      <c r="I113" s="5">
        <v>5</v>
      </c>
      <c r="J113" s="5">
        <v>3</v>
      </c>
      <c r="K113" s="5">
        <v>6</v>
      </c>
      <c r="L113" s="5" t="s">
        <v>527</v>
      </c>
      <c r="M113" s="38">
        <v>122</v>
      </c>
    </row>
    <row r="114" spans="1:13" s="43" customFormat="1" x14ac:dyDescent="0.25">
      <c r="A114" s="44">
        <v>30</v>
      </c>
      <c r="B114" s="5" t="s">
        <v>238</v>
      </c>
      <c r="C114" s="5" t="s">
        <v>4</v>
      </c>
      <c r="D114" s="5" t="s">
        <v>65</v>
      </c>
      <c r="E114" s="5" t="s">
        <v>5</v>
      </c>
      <c r="F114" s="6">
        <v>18000000</v>
      </c>
      <c r="G114" s="5">
        <v>7</v>
      </c>
      <c r="H114" s="5" t="s">
        <v>90</v>
      </c>
      <c r="I114" s="5">
        <v>4</v>
      </c>
      <c r="J114" s="5">
        <v>3</v>
      </c>
      <c r="K114" s="5">
        <v>7</v>
      </c>
      <c r="L114" s="5" t="s">
        <v>528</v>
      </c>
      <c r="M114" s="38">
        <v>123</v>
      </c>
    </row>
    <row r="115" spans="1:13" s="43" customFormat="1" x14ac:dyDescent="0.25">
      <c r="A115" s="44">
        <v>32</v>
      </c>
      <c r="B115" s="5" t="s">
        <v>201</v>
      </c>
      <c r="C115" s="5" t="s">
        <v>6</v>
      </c>
      <c r="D115" s="5" t="s">
        <v>202</v>
      </c>
      <c r="E115" s="5" t="s">
        <v>5</v>
      </c>
      <c r="F115" s="6">
        <v>25000000</v>
      </c>
      <c r="G115" s="5">
        <v>7</v>
      </c>
      <c r="H115" s="5" t="s">
        <v>90</v>
      </c>
      <c r="I115" s="5">
        <v>4</v>
      </c>
      <c r="J115" s="5">
        <v>3</v>
      </c>
      <c r="K115" s="5">
        <v>8</v>
      </c>
      <c r="L115" s="5" t="s">
        <v>529</v>
      </c>
      <c r="M115" s="38">
        <v>124</v>
      </c>
    </row>
    <row r="116" spans="1:13" s="43" customFormat="1" x14ac:dyDescent="0.25">
      <c r="A116" s="44">
        <v>40</v>
      </c>
      <c r="B116" s="5" t="s">
        <v>285</v>
      </c>
      <c r="C116" s="5" t="s">
        <v>36</v>
      </c>
      <c r="D116" s="5" t="s">
        <v>72</v>
      </c>
      <c r="E116" s="5" t="s">
        <v>0</v>
      </c>
      <c r="F116" s="6">
        <v>50000000</v>
      </c>
      <c r="G116" s="5">
        <v>9</v>
      </c>
      <c r="H116" s="5" t="s">
        <v>90</v>
      </c>
      <c r="I116" s="5">
        <v>5</v>
      </c>
      <c r="J116" s="5">
        <v>3</v>
      </c>
      <c r="K116" s="5">
        <v>9</v>
      </c>
      <c r="L116" s="5" t="s">
        <v>530</v>
      </c>
      <c r="M116" s="38">
        <v>125</v>
      </c>
    </row>
    <row r="117" spans="1:13" s="43" customFormat="1" x14ac:dyDescent="0.25">
      <c r="A117" s="44">
        <v>43</v>
      </c>
      <c r="B117" s="5" t="s">
        <v>289</v>
      </c>
      <c r="C117" s="5" t="s">
        <v>15</v>
      </c>
      <c r="D117" s="5" t="s">
        <v>290</v>
      </c>
      <c r="E117" s="5" t="s">
        <v>406</v>
      </c>
      <c r="F117" s="6" t="s">
        <v>106</v>
      </c>
      <c r="G117" s="5">
        <v>3</v>
      </c>
      <c r="H117" s="5" t="s">
        <v>90</v>
      </c>
      <c r="I117" s="5">
        <v>5</v>
      </c>
      <c r="J117" s="5">
        <v>3</v>
      </c>
      <c r="K117" s="5">
        <v>10</v>
      </c>
      <c r="L117" s="5" t="s">
        <v>531</v>
      </c>
      <c r="M117" s="38">
        <v>126</v>
      </c>
    </row>
    <row r="118" spans="1:13" s="43" customFormat="1" x14ac:dyDescent="0.25">
      <c r="A118" s="44">
        <v>53</v>
      </c>
      <c r="B118" s="5" t="s">
        <v>150</v>
      </c>
      <c r="C118" s="5" t="s">
        <v>79</v>
      </c>
      <c r="D118" s="5" t="s">
        <v>151</v>
      </c>
      <c r="E118" s="5" t="s">
        <v>3</v>
      </c>
      <c r="F118" s="6">
        <v>50000000</v>
      </c>
      <c r="G118" s="5">
        <v>6</v>
      </c>
      <c r="H118" s="5" t="s">
        <v>90</v>
      </c>
      <c r="I118" s="5">
        <v>4</v>
      </c>
      <c r="J118" s="5">
        <v>3</v>
      </c>
      <c r="K118" s="5">
        <v>11</v>
      </c>
      <c r="L118" s="5" t="s">
        <v>532</v>
      </c>
      <c r="M118" s="38">
        <v>127</v>
      </c>
    </row>
    <row r="119" spans="1:13" s="43" customFormat="1" x14ac:dyDescent="0.25">
      <c r="A119" s="44">
        <v>63</v>
      </c>
      <c r="B119" s="5" t="s">
        <v>177</v>
      </c>
      <c r="C119" s="5" t="s">
        <v>131</v>
      </c>
      <c r="D119" s="5" t="s">
        <v>178</v>
      </c>
      <c r="E119" s="5" t="s">
        <v>3</v>
      </c>
      <c r="F119" s="6">
        <v>50000000</v>
      </c>
      <c r="G119" s="5">
        <v>6</v>
      </c>
      <c r="H119" s="5" t="s">
        <v>90</v>
      </c>
      <c r="I119" s="5">
        <v>5</v>
      </c>
      <c r="J119" s="5">
        <v>3</v>
      </c>
      <c r="K119" s="5">
        <v>12</v>
      </c>
      <c r="L119" s="5" t="s">
        <v>533</v>
      </c>
      <c r="M119" s="38">
        <v>128</v>
      </c>
    </row>
    <row r="120" spans="1:13" s="43" customFormat="1" x14ac:dyDescent="0.25">
      <c r="A120" s="44">
        <v>64</v>
      </c>
      <c r="B120" s="5" t="s">
        <v>254</v>
      </c>
      <c r="C120" s="5" t="s">
        <v>131</v>
      </c>
      <c r="D120" s="5" t="s">
        <v>255</v>
      </c>
      <c r="E120" s="5" t="s">
        <v>3</v>
      </c>
      <c r="F120" s="6">
        <v>40000000</v>
      </c>
      <c r="G120" s="5">
        <v>6</v>
      </c>
      <c r="H120" s="5" t="s">
        <v>90</v>
      </c>
      <c r="I120" s="5">
        <v>5</v>
      </c>
      <c r="J120" s="5">
        <v>3</v>
      </c>
      <c r="K120" s="5">
        <v>13</v>
      </c>
      <c r="L120" s="5" t="s">
        <v>534</v>
      </c>
      <c r="M120" s="38">
        <v>129</v>
      </c>
    </row>
    <row r="121" spans="1:13" s="43" customFormat="1" x14ac:dyDescent="0.25">
      <c r="A121" s="44">
        <v>77</v>
      </c>
      <c r="B121" s="5" t="s">
        <v>256</v>
      </c>
      <c r="C121" s="5" t="s">
        <v>131</v>
      </c>
      <c r="D121" s="5" t="s">
        <v>257</v>
      </c>
      <c r="E121" s="5" t="s">
        <v>3</v>
      </c>
      <c r="F121" s="6">
        <v>50000000</v>
      </c>
      <c r="G121" s="5">
        <v>6</v>
      </c>
      <c r="H121" s="5" t="s">
        <v>90</v>
      </c>
      <c r="I121" s="5">
        <v>5</v>
      </c>
      <c r="J121" s="5">
        <v>3</v>
      </c>
      <c r="K121" s="5">
        <v>14</v>
      </c>
      <c r="L121" s="5" t="s">
        <v>535</v>
      </c>
      <c r="M121" s="38">
        <v>130</v>
      </c>
    </row>
    <row r="122" spans="1:13" s="43" customFormat="1" x14ac:dyDescent="0.25">
      <c r="A122" s="44">
        <v>78</v>
      </c>
      <c r="B122" s="5" t="s">
        <v>357</v>
      </c>
      <c r="C122" s="5" t="s">
        <v>15</v>
      </c>
      <c r="D122" s="5" t="s">
        <v>358</v>
      </c>
      <c r="E122" s="5" t="s">
        <v>415</v>
      </c>
      <c r="F122" s="6" t="s">
        <v>106</v>
      </c>
      <c r="G122" s="5">
        <v>3</v>
      </c>
      <c r="H122" s="5" t="s">
        <v>90</v>
      </c>
      <c r="I122" s="5">
        <v>5</v>
      </c>
      <c r="J122" s="5">
        <v>3</v>
      </c>
      <c r="K122" s="5">
        <v>15</v>
      </c>
      <c r="L122" s="5" t="s">
        <v>536</v>
      </c>
      <c r="M122" s="38">
        <v>131</v>
      </c>
    </row>
    <row r="123" spans="1:13" s="43" customFormat="1" x14ac:dyDescent="0.25">
      <c r="A123" s="44">
        <v>79</v>
      </c>
      <c r="B123" s="5" t="s">
        <v>224</v>
      </c>
      <c r="C123" s="5" t="s">
        <v>11</v>
      </c>
      <c r="D123" s="5" t="s">
        <v>225</v>
      </c>
      <c r="E123" s="5" t="s">
        <v>74</v>
      </c>
      <c r="F123" s="6">
        <v>20000000</v>
      </c>
      <c r="G123" s="5">
        <v>7</v>
      </c>
      <c r="H123" s="5" t="s">
        <v>90</v>
      </c>
      <c r="I123" s="5">
        <v>5</v>
      </c>
      <c r="J123" s="5">
        <v>3</v>
      </c>
      <c r="K123" s="5">
        <v>16</v>
      </c>
      <c r="L123" s="5" t="s">
        <v>537</v>
      </c>
      <c r="M123" s="38">
        <v>132</v>
      </c>
    </row>
    <row r="124" spans="1:13" s="43" customFormat="1" x14ac:dyDescent="0.25">
      <c r="A124" s="44">
        <v>80</v>
      </c>
      <c r="B124" s="5" t="s">
        <v>318</v>
      </c>
      <c r="C124" s="5" t="s">
        <v>319</v>
      </c>
      <c r="D124" s="5" t="s">
        <v>320</v>
      </c>
      <c r="E124" s="5" t="s">
        <v>408</v>
      </c>
      <c r="F124" s="6" t="s">
        <v>106</v>
      </c>
      <c r="G124" s="5">
        <v>7</v>
      </c>
      <c r="H124" s="5" t="s">
        <v>90</v>
      </c>
      <c r="I124" s="5">
        <v>5</v>
      </c>
      <c r="J124" s="5">
        <v>3</v>
      </c>
      <c r="K124" s="5">
        <v>17</v>
      </c>
      <c r="L124" s="5" t="s">
        <v>538</v>
      </c>
      <c r="M124" s="38">
        <v>133</v>
      </c>
    </row>
    <row r="125" spans="1:13" s="43" customFormat="1" x14ac:dyDescent="0.25">
      <c r="A125" s="44">
        <v>84</v>
      </c>
      <c r="B125" s="5" t="s">
        <v>232</v>
      </c>
      <c r="C125" s="5" t="s">
        <v>22</v>
      </c>
      <c r="D125" s="5" t="s">
        <v>64</v>
      </c>
      <c r="E125" s="5" t="s">
        <v>3</v>
      </c>
      <c r="F125" s="6">
        <v>38000000</v>
      </c>
      <c r="G125" s="5">
        <v>6</v>
      </c>
      <c r="H125" s="5" t="s">
        <v>90</v>
      </c>
      <c r="I125" s="5">
        <v>5</v>
      </c>
      <c r="J125" s="5">
        <v>3</v>
      </c>
      <c r="K125" s="5">
        <v>18</v>
      </c>
      <c r="L125" s="5" t="s">
        <v>539</v>
      </c>
      <c r="M125" s="38">
        <v>134</v>
      </c>
    </row>
    <row r="126" spans="1:13" s="43" customFormat="1" x14ac:dyDescent="0.25">
      <c r="A126" s="44">
        <v>88</v>
      </c>
      <c r="B126" s="5" t="s">
        <v>261</v>
      </c>
      <c r="C126" s="5" t="s">
        <v>37</v>
      </c>
      <c r="D126" s="5" t="s">
        <v>44</v>
      </c>
      <c r="E126" s="5" t="s">
        <v>17</v>
      </c>
      <c r="F126" s="6">
        <v>45000000</v>
      </c>
      <c r="G126" s="5">
        <v>7</v>
      </c>
      <c r="H126" s="5" t="s">
        <v>90</v>
      </c>
      <c r="I126" s="5">
        <v>4</v>
      </c>
      <c r="J126" s="5">
        <v>3</v>
      </c>
      <c r="K126" s="5">
        <v>19</v>
      </c>
      <c r="L126" s="5" t="s">
        <v>540</v>
      </c>
      <c r="M126" s="38">
        <v>135</v>
      </c>
    </row>
    <row r="127" spans="1:13" s="43" customFormat="1" x14ac:dyDescent="0.25">
      <c r="A127" s="44">
        <v>108</v>
      </c>
      <c r="B127" s="5" t="s">
        <v>305</v>
      </c>
      <c r="C127" s="5" t="s">
        <v>85</v>
      </c>
      <c r="D127" s="5" t="s">
        <v>306</v>
      </c>
      <c r="E127" s="5" t="s">
        <v>10</v>
      </c>
      <c r="F127" s="6">
        <v>31000000</v>
      </c>
      <c r="G127" s="5">
        <v>3</v>
      </c>
      <c r="H127" s="5" t="s">
        <v>90</v>
      </c>
      <c r="I127" s="5">
        <v>4</v>
      </c>
      <c r="J127" s="5">
        <v>3</v>
      </c>
      <c r="K127" s="5">
        <v>20</v>
      </c>
      <c r="L127" s="5" t="s">
        <v>541</v>
      </c>
      <c r="M127" s="38">
        <v>136</v>
      </c>
    </row>
    <row r="128" spans="1:13" s="43" customFormat="1" x14ac:dyDescent="0.25">
      <c r="A128" s="45">
        <v>6</v>
      </c>
      <c r="B128" s="7" t="s">
        <v>112</v>
      </c>
      <c r="C128" s="7" t="s">
        <v>13</v>
      </c>
      <c r="D128" s="7" t="s">
        <v>113</v>
      </c>
      <c r="E128" s="7" t="s">
        <v>43</v>
      </c>
      <c r="F128" s="8">
        <v>65000000</v>
      </c>
      <c r="G128" s="7" t="s">
        <v>106</v>
      </c>
      <c r="H128" s="7" t="s">
        <v>106</v>
      </c>
      <c r="I128" s="7">
        <v>5</v>
      </c>
      <c r="J128" s="7" t="s">
        <v>106</v>
      </c>
      <c r="K128" s="7">
        <v>1</v>
      </c>
      <c r="L128" s="7" t="s">
        <v>542</v>
      </c>
      <c r="M128" s="7">
        <v>6</v>
      </c>
    </row>
    <row r="129" spans="1:13" s="43" customFormat="1" x14ac:dyDescent="0.25">
      <c r="A129" s="45">
        <v>11</v>
      </c>
      <c r="B129" s="7" t="s">
        <v>329</v>
      </c>
      <c r="C129" s="7" t="s">
        <v>20</v>
      </c>
      <c r="D129" s="7" t="s">
        <v>67</v>
      </c>
      <c r="E129" s="7" t="s">
        <v>21</v>
      </c>
      <c r="F129" s="8">
        <v>100000000</v>
      </c>
      <c r="G129" s="7" t="s">
        <v>106</v>
      </c>
      <c r="H129" s="7" t="s">
        <v>106</v>
      </c>
      <c r="I129" s="7">
        <v>5</v>
      </c>
      <c r="J129" s="7" t="s">
        <v>106</v>
      </c>
      <c r="K129" s="7">
        <v>2</v>
      </c>
      <c r="L129" s="7" t="s">
        <v>543</v>
      </c>
      <c r="M129" s="7">
        <v>11</v>
      </c>
    </row>
    <row r="130" spans="1:13" s="43" customFormat="1" x14ac:dyDescent="0.25">
      <c r="A130" s="45">
        <v>22</v>
      </c>
      <c r="B130" s="7" t="s">
        <v>159</v>
      </c>
      <c r="C130" s="7" t="s">
        <v>13</v>
      </c>
      <c r="D130" s="7" t="s">
        <v>160</v>
      </c>
      <c r="E130" s="7" t="s">
        <v>161</v>
      </c>
      <c r="F130" s="8">
        <v>100000000</v>
      </c>
      <c r="G130" s="7" t="s">
        <v>106</v>
      </c>
      <c r="H130" s="7" t="s">
        <v>106</v>
      </c>
      <c r="I130" s="7">
        <v>5</v>
      </c>
      <c r="J130" s="7" t="s">
        <v>106</v>
      </c>
      <c r="K130" s="7">
        <v>3</v>
      </c>
      <c r="L130" s="7" t="s">
        <v>544</v>
      </c>
      <c r="M130" s="7">
        <v>22</v>
      </c>
    </row>
    <row r="131" spans="1:13" s="43" customFormat="1" x14ac:dyDescent="0.25">
      <c r="A131" s="45">
        <v>35</v>
      </c>
      <c r="B131" s="7" t="s">
        <v>105</v>
      </c>
      <c r="C131" s="7" t="s">
        <v>48</v>
      </c>
      <c r="D131" s="7" t="s">
        <v>49</v>
      </c>
      <c r="E131" s="7" t="s">
        <v>50</v>
      </c>
      <c r="F131" s="8">
        <v>80000000</v>
      </c>
      <c r="G131" s="7" t="s">
        <v>106</v>
      </c>
      <c r="H131" s="7" t="s">
        <v>106</v>
      </c>
      <c r="I131" s="7">
        <v>5</v>
      </c>
      <c r="J131" s="7" t="s">
        <v>106</v>
      </c>
      <c r="K131" s="7">
        <v>4</v>
      </c>
      <c r="L131" s="7" t="s">
        <v>545</v>
      </c>
      <c r="M131" s="7">
        <v>35</v>
      </c>
    </row>
    <row r="132" spans="1:13" s="43" customFormat="1" x14ac:dyDescent="0.25">
      <c r="A132" s="45">
        <v>38</v>
      </c>
      <c r="B132" s="7" t="s">
        <v>394</v>
      </c>
      <c r="C132" s="7" t="s">
        <v>38</v>
      </c>
      <c r="D132" s="7" t="s">
        <v>68</v>
      </c>
      <c r="E132" s="7" t="s">
        <v>39</v>
      </c>
      <c r="F132" s="8">
        <v>100000000</v>
      </c>
      <c r="G132" s="7" t="s">
        <v>106</v>
      </c>
      <c r="H132" s="7" t="s">
        <v>106</v>
      </c>
      <c r="I132" s="7">
        <v>5</v>
      </c>
      <c r="J132" s="7" t="s">
        <v>106</v>
      </c>
      <c r="K132" s="7">
        <v>5</v>
      </c>
      <c r="L132" s="7" t="s">
        <v>546</v>
      </c>
      <c r="M132" s="7">
        <v>38</v>
      </c>
    </row>
    <row r="133" spans="1:13" s="43" customFormat="1" x14ac:dyDescent="0.25">
      <c r="A133" s="45">
        <v>51</v>
      </c>
      <c r="B133" s="7" t="s">
        <v>396</v>
      </c>
      <c r="C133" s="7" t="s">
        <v>13</v>
      </c>
      <c r="D133" s="7" t="s">
        <v>397</v>
      </c>
      <c r="E133" s="7" t="s">
        <v>398</v>
      </c>
      <c r="F133" s="8">
        <v>50000000</v>
      </c>
      <c r="G133" s="7" t="s">
        <v>106</v>
      </c>
      <c r="H133" s="7" t="s">
        <v>106</v>
      </c>
      <c r="I133" s="7">
        <v>5</v>
      </c>
      <c r="J133" s="7" t="s">
        <v>106</v>
      </c>
      <c r="K133" s="7">
        <v>6</v>
      </c>
      <c r="L133" s="7" t="s">
        <v>547</v>
      </c>
      <c r="M133" s="7">
        <v>51</v>
      </c>
    </row>
    <row r="134" spans="1:13" s="43" customFormat="1" x14ac:dyDescent="0.25">
      <c r="A134" s="45">
        <v>96</v>
      </c>
      <c r="B134" s="7" t="s">
        <v>209</v>
      </c>
      <c r="C134" s="7" t="s">
        <v>210</v>
      </c>
      <c r="D134" s="7" t="s">
        <v>154</v>
      </c>
      <c r="E134" s="7" t="s">
        <v>155</v>
      </c>
      <c r="F134" s="8">
        <v>100000000</v>
      </c>
      <c r="G134" s="7" t="s">
        <v>106</v>
      </c>
      <c r="H134" s="7" t="s">
        <v>106</v>
      </c>
      <c r="I134" s="7">
        <v>5</v>
      </c>
      <c r="J134" s="7" t="s">
        <v>106</v>
      </c>
      <c r="K134" s="7">
        <v>7</v>
      </c>
      <c r="L134" s="7" t="s">
        <v>548</v>
      </c>
      <c r="M134" s="7">
        <v>96</v>
      </c>
    </row>
    <row r="135" spans="1:13" s="43" customFormat="1" x14ac:dyDescent="0.25">
      <c r="A135" s="45">
        <v>104</v>
      </c>
      <c r="B135" s="7" t="s">
        <v>152</v>
      </c>
      <c r="C135" s="7" t="s">
        <v>153</v>
      </c>
      <c r="D135" s="7" t="s">
        <v>154</v>
      </c>
      <c r="E135" s="7" t="s">
        <v>155</v>
      </c>
      <c r="F135" s="8">
        <v>100000000</v>
      </c>
      <c r="G135" s="7" t="s">
        <v>106</v>
      </c>
      <c r="H135" s="7" t="s">
        <v>106</v>
      </c>
      <c r="I135" s="7">
        <v>5</v>
      </c>
      <c r="J135" s="7" t="s">
        <v>106</v>
      </c>
      <c r="K135" s="7">
        <v>8</v>
      </c>
      <c r="L135" s="7" t="s">
        <v>549</v>
      </c>
      <c r="M135" s="7">
        <v>104</v>
      </c>
    </row>
    <row r="136" spans="1:13" s="43" customFormat="1" x14ac:dyDescent="0.25">
      <c r="A136" s="45">
        <v>110</v>
      </c>
      <c r="B136" s="7" t="s">
        <v>297</v>
      </c>
      <c r="C136" s="7" t="s">
        <v>298</v>
      </c>
      <c r="D136" s="7" t="s">
        <v>299</v>
      </c>
      <c r="E136" s="7" t="s">
        <v>300</v>
      </c>
      <c r="F136" s="8">
        <v>9115000</v>
      </c>
      <c r="G136" s="7" t="s">
        <v>106</v>
      </c>
      <c r="H136" s="7" t="s">
        <v>106</v>
      </c>
      <c r="I136" s="7">
        <v>3</v>
      </c>
      <c r="J136" s="7" t="s">
        <v>106</v>
      </c>
      <c r="K136" s="7">
        <v>9</v>
      </c>
      <c r="L136" s="7" t="s">
        <v>550</v>
      </c>
      <c r="M136" s="7">
        <v>110</v>
      </c>
    </row>
    <row r="137" spans="1:13" s="43" customFormat="1" x14ac:dyDescent="0.25">
      <c r="A137" s="45">
        <v>116</v>
      </c>
      <c r="B137" s="7" t="s">
        <v>228</v>
      </c>
      <c r="C137" s="7" t="s">
        <v>229</v>
      </c>
      <c r="D137" s="7" t="s">
        <v>230</v>
      </c>
      <c r="E137" s="7" t="s">
        <v>231</v>
      </c>
      <c r="F137" s="8">
        <v>100000000</v>
      </c>
      <c r="G137" s="7" t="s">
        <v>106</v>
      </c>
      <c r="H137" s="7" t="s">
        <v>106</v>
      </c>
      <c r="I137" s="7">
        <v>5</v>
      </c>
      <c r="J137" s="7" t="s">
        <v>106</v>
      </c>
      <c r="K137" s="7">
        <v>10</v>
      </c>
      <c r="L137" s="7" t="s">
        <v>551</v>
      </c>
      <c r="M137" s="7">
        <v>116</v>
      </c>
    </row>
    <row r="138" spans="1:13" s="43" customFormat="1" x14ac:dyDescent="0.25">
      <c r="A138" s="45">
        <v>118</v>
      </c>
      <c r="B138" s="7" t="s">
        <v>107</v>
      </c>
      <c r="C138" s="7" t="s">
        <v>13</v>
      </c>
      <c r="D138" s="7" t="s">
        <v>108</v>
      </c>
      <c r="E138" s="7" t="s">
        <v>109</v>
      </c>
      <c r="F138" s="8">
        <v>100000000</v>
      </c>
      <c r="G138" s="7" t="s">
        <v>106</v>
      </c>
      <c r="H138" s="7" t="s">
        <v>106</v>
      </c>
      <c r="I138" s="7">
        <v>5</v>
      </c>
      <c r="J138" s="7" t="s">
        <v>106</v>
      </c>
      <c r="K138" s="7">
        <v>11</v>
      </c>
      <c r="L138" s="7" t="s">
        <v>552</v>
      </c>
      <c r="M138" s="7">
        <v>118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05AD-D274-4E33-8C9C-2999A9D96A3D}">
  <dimension ref="A1:M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" customWidth="1"/>
    <col min="11" max="11" width="11.140625" customWidth="1"/>
    <col min="12" max="12" width="21.5703125" bestFit="1" customWidth="1"/>
    <col min="13" max="13" width="15.5703125" style="4" customWidth="1"/>
  </cols>
  <sheetData>
    <row r="1" spans="1:13" x14ac:dyDescent="0.25">
      <c r="A1" t="s">
        <v>54</v>
      </c>
    </row>
    <row r="2" spans="1:13" s="4" customFormat="1" x14ac:dyDescent="0.25">
      <c r="A2" s="1" t="s">
        <v>55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3" t="s">
        <v>30</v>
      </c>
      <c r="J2" s="2" t="s">
        <v>51</v>
      </c>
      <c r="K2" s="2" t="s">
        <v>31</v>
      </c>
      <c r="L2" s="2" t="s">
        <v>32</v>
      </c>
      <c r="M2" s="2" t="s">
        <v>53</v>
      </c>
    </row>
    <row r="3" spans="1:13" s="43" customFormat="1" x14ac:dyDescent="0.25">
      <c r="A3" s="44">
        <v>114</v>
      </c>
      <c r="B3" s="5" t="s">
        <v>367</v>
      </c>
      <c r="C3" s="5" t="s">
        <v>368</v>
      </c>
      <c r="D3" s="5" t="s">
        <v>369</v>
      </c>
      <c r="E3" s="5" t="s">
        <v>0</v>
      </c>
      <c r="F3" s="6">
        <v>4000000</v>
      </c>
      <c r="G3" s="5">
        <v>9</v>
      </c>
      <c r="H3" s="5">
        <v>0</v>
      </c>
      <c r="I3" s="5">
        <v>4</v>
      </c>
      <c r="J3" s="5">
        <v>0</v>
      </c>
      <c r="K3" s="5">
        <v>1</v>
      </c>
      <c r="L3" s="5" t="s">
        <v>417</v>
      </c>
      <c r="M3" s="39">
        <v>1</v>
      </c>
    </row>
    <row r="4" spans="1:13" s="43" customFormat="1" x14ac:dyDescent="0.25">
      <c r="A4" s="44">
        <v>3</v>
      </c>
      <c r="B4" s="5" t="s">
        <v>330</v>
      </c>
      <c r="C4" s="5" t="s">
        <v>37</v>
      </c>
      <c r="D4" s="5" t="s">
        <v>331</v>
      </c>
      <c r="E4" s="5" t="s">
        <v>17</v>
      </c>
      <c r="F4" s="6">
        <v>10000000</v>
      </c>
      <c r="G4" s="5">
        <v>7</v>
      </c>
      <c r="H4" s="5" t="s">
        <v>35</v>
      </c>
      <c r="I4" s="5">
        <v>4</v>
      </c>
      <c r="J4" s="5">
        <v>1</v>
      </c>
      <c r="K4" s="5">
        <v>1</v>
      </c>
      <c r="L4" s="5" t="s">
        <v>418</v>
      </c>
      <c r="M4" s="38">
        <v>2</v>
      </c>
    </row>
    <row r="5" spans="1:13" s="43" customFormat="1" x14ac:dyDescent="0.25">
      <c r="A5" s="44">
        <v>5</v>
      </c>
      <c r="B5" s="5" t="s">
        <v>235</v>
      </c>
      <c r="C5" s="5" t="s">
        <v>15</v>
      </c>
      <c r="D5" s="5" t="s">
        <v>236</v>
      </c>
      <c r="E5" s="5" t="s">
        <v>237</v>
      </c>
      <c r="F5" s="6">
        <v>35000000</v>
      </c>
      <c r="G5" s="5">
        <v>3</v>
      </c>
      <c r="H5" s="5" t="s">
        <v>33</v>
      </c>
      <c r="I5" s="5">
        <v>5</v>
      </c>
      <c r="J5" s="5">
        <v>1</v>
      </c>
      <c r="K5" s="5">
        <v>2</v>
      </c>
      <c r="L5" s="5" t="s">
        <v>419</v>
      </c>
      <c r="M5" s="39">
        <v>3</v>
      </c>
    </row>
    <row r="6" spans="1:13" s="43" customFormat="1" x14ac:dyDescent="0.25">
      <c r="A6" s="44">
        <v>8</v>
      </c>
      <c r="B6" s="5" t="s">
        <v>262</v>
      </c>
      <c r="C6" s="5" t="s">
        <v>12</v>
      </c>
      <c r="D6" s="5" t="s">
        <v>263</v>
      </c>
      <c r="E6" s="5" t="s">
        <v>0</v>
      </c>
      <c r="F6" s="6">
        <v>22000000</v>
      </c>
      <c r="G6" s="5">
        <v>9</v>
      </c>
      <c r="H6" s="5" t="s">
        <v>34</v>
      </c>
      <c r="I6" s="5">
        <v>5</v>
      </c>
      <c r="J6" s="5">
        <v>1</v>
      </c>
      <c r="K6" s="5">
        <v>3</v>
      </c>
      <c r="L6" s="5" t="s">
        <v>420</v>
      </c>
      <c r="M6" s="38">
        <v>4</v>
      </c>
    </row>
    <row r="7" spans="1:13" s="43" customFormat="1" x14ac:dyDescent="0.25">
      <c r="A7" s="44">
        <v>12</v>
      </c>
      <c r="B7" s="5" t="s">
        <v>222</v>
      </c>
      <c r="C7" s="5" t="s">
        <v>12</v>
      </c>
      <c r="D7" s="5" t="s">
        <v>223</v>
      </c>
      <c r="E7" s="5" t="s">
        <v>0</v>
      </c>
      <c r="F7" s="6">
        <v>27000000</v>
      </c>
      <c r="G7" s="5">
        <v>9</v>
      </c>
      <c r="H7" s="5" t="s">
        <v>62</v>
      </c>
      <c r="I7" s="5">
        <v>5</v>
      </c>
      <c r="J7" s="5">
        <v>1</v>
      </c>
      <c r="K7" s="5">
        <v>4</v>
      </c>
      <c r="L7" s="5" t="s">
        <v>421</v>
      </c>
      <c r="M7" s="39">
        <v>5</v>
      </c>
    </row>
    <row r="8" spans="1:13" s="43" customFormat="1" x14ac:dyDescent="0.25">
      <c r="A8" s="45">
        <v>6</v>
      </c>
      <c r="B8" s="7" t="s">
        <v>112</v>
      </c>
      <c r="C8" s="7" t="s">
        <v>13</v>
      </c>
      <c r="D8" s="7" t="s">
        <v>113</v>
      </c>
      <c r="E8" s="7" t="s">
        <v>43</v>
      </c>
      <c r="F8" s="8">
        <v>65000000</v>
      </c>
      <c r="G8" s="7" t="s">
        <v>106</v>
      </c>
      <c r="H8" s="7" t="s">
        <v>106</v>
      </c>
      <c r="I8" s="7">
        <v>5</v>
      </c>
      <c r="J8" s="7" t="s">
        <v>106</v>
      </c>
      <c r="K8" s="7">
        <v>1</v>
      </c>
      <c r="L8" s="7" t="s">
        <v>542</v>
      </c>
      <c r="M8" s="46">
        <v>6</v>
      </c>
    </row>
    <row r="9" spans="1:13" s="43" customFormat="1" x14ac:dyDescent="0.25">
      <c r="A9" s="44">
        <v>14</v>
      </c>
      <c r="B9" s="5" t="s">
        <v>266</v>
      </c>
      <c r="C9" s="5" t="s">
        <v>267</v>
      </c>
      <c r="D9" s="5" t="s">
        <v>268</v>
      </c>
      <c r="E9" s="5" t="s">
        <v>269</v>
      </c>
      <c r="F9" s="6">
        <v>6500000</v>
      </c>
      <c r="G9" s="5">
        <v>4</v>
      </c>
      <c r="H9" s="5" t="s">
        <v>35</v>
      </c>
      <c r="I9" s="5">
        <v>5</v>
      </c>
      <c r="J9" s="5">
        <v>1</v>
      </c>
      <c r="K9" s="5">
        <v>5</v>
      </c>
      <c r="L9" s="5" t="s">
        <v>422</v>
      </c>
      <c r="M9" s="39">
        <v>7</v>
      </c>
    </row>
    <row r="10" spans="1:13" s="43" customFormat="1" x14ac:dyDescent="0.25">
      <c r="A10" s="44">
        <v>23</v>
      </c>
      <c r="B10" s="5" t="s">
        <v>286</v>
      </c>
      <c r="C10" s="5" t="s">
        <v>12</v>
      </c>
      <c r="D10" s="5" t="s">
        <v>287</v>
      </c>
      <c r="E10" s="5" t="s">
        <v>0</v>
      </c>
      <c r="F10" s="6">
        <v>17000000</v>
      </c>
      <c r="G10" s="5">
        <v>9</v>
      </c>
      <c r="H10" s="5" t="s">
        <v>34</v>
      </c>
      <c r="I10" s="5">
        <v>5</v>
      </c>
      <c r="J10" s="5">
        <v>1</v>
      </c>
      <c r="K10" s="5">
        <v>6</v>
      </c>
      <c r="L10" s="5" t="s">
        <v>423</v>
      </c>
      <c r="M10" s="38">
        <v>8</v>
      </c>
    </row>
    <row r="11" spans="1:13" s="43" customFormat="1" x14ac:dyDescent="0.25">
      <c r="A11" s="44">
        <v>27</v>
      </c>
      <c r="B11" s="5" t="s">
        <v>173</v>
      </c>
      <c r="C11" s="5" t="s">
        <v>2</v>
      </c>
      <c r="D11" s="5" t="s">
        <v>174</v>
      </c>
      <c r="E11" s="5" t="s">
        <v>3</v>
      </c>
      <c r="F11" s="6">
        <v>35000000</v>
      </c>
      <c r="G11" s="5">
        <v>6</v>
      </c>
      <c r="H11" s="5" t="s">
        <v>34</v>
      </c>
      <c r="I11" s="5">
        <v>4</v>
      </c>
      <c r="J11" s="5">
        <v>1</v>
      </c>
      <c r="K11" s="5">
        <v>7</v>
      </c>
      <c r="L11" s="5" t="s">
        <v>424</v>
      </c>
      <c r="M11" s="39">
        <v>9</v>
      </c>
    </row>
    <row r="12" spans="1:13" s="43" customFormat="1" x14ac:dyDescent="0.25">
      <c r="A12" s="44">
        <v>28</v>
      </c>
      <c r="B12" s="5" t="s">
        <v>117</v>
      </c>
      <c r="C12" s="5" t="s">
        <v>84</v>
      </c>
      <c r="D12" s="5" t="s">
        <v>118</v>
      </c>
      <c r="E12" s="5" t="s">
        <v>5</v>
      </c>
      <c r="F12" s="6">
        <v>35000000</v>
      </c>
      <c r="G12" s="5">
        <v>7</v>
      </c>
      <c r="H12" s="5" t="s">
        <v>34</v>
      </c>
      <c r="I12" s="5">
        <v>5</v>
      </c>
      <c r="J12" s="5">
        <v>1</v>
      </c>
      <c r="K12" s="5">
        <v>8</v>
      </c>
      <c r="L12" s="5" t="s">
        <v>425</v>
      </c>
      <c r="M12" s="38">
        <v>10</v>
      </c>
    </row>
    <row r="13" spans="1:13" s="43" customFormat="1" x14ac:dyDescent="0.25">
      <c r="A13" s="45">
        <v>11</v>
      </c>
      <c r="B13" s="7" t="s">
        <v>329</v>
      </c>
      <c r="C13" s="7" t="s">
        <v>20</v>
      </c>
      <c r="D13" s="7" t="s">
        <v>67</v>
      </c>
      <c r="E13" s="7" t="s">
        <v>21</v>
      </c>
      <c r="F13" s="8">
        <v>100000000</v>
      </c>
      <c r="G13" s="7" t="s">
        <v>106</v>
      </c>
      <c r="H13" s="7" t="s">
        <v>106</v>
      </c>
      <c r="I13" s="7">
        <v>5</v>
      </c>
      <c r="J13" s="7" t="s">
        <v>106</v>
      </c>
      <c r="K13" s="7">
        <v>2</v>
      </c>
      <c r="L13" s="7" t="s">
        <v>543</v>
      </c>
      <c r="M13" s="47">
        <v>11</v>
      </c>
    </row>
    <row r="14" spans="1:13" s="43" customFormat="1" x14ac:dyDescent="0.25">
      <c r="A14" s="44">
        <v>29</v>
      </c>
      <c r="B14" s="5" t="s">
        <v>322</v>
      </c>
      <c r="C14" s="5" t="s">
        <v>70</v>
      </c>
      <c r="D14" s="5" t="s">
        <v>323</v>
      </c>
      <c r="E14" s="5" t="s">
        <v>197</v>
      </c>
      <c r="F14" s="6">
        <v>22500000</v>
      </c>
      <c r="G14" s="5">
        <v>6</v>
      </c>
      <c r="H14" s="5" t="s">
        <v>34</v>
      </c>
      <c r="I14" s="5">
        <v>4</v>
      </c>
      <c r="J14" s="5">
        <v>1</v>
      </c>
      <c r="K14" s="5">
        <v>9</v>
      </c>
      <c r="L14" s="5" t="s">
        <v>426</v>
      </c>
      <c r="M14" s="38">
        <v>12</v>
      </c>
    </row>
    <row r="15" spans="1:13" s="43" customFormat="1" x14ac:dyDescent="0.25">
      <c r="A15" s="44">
        <v>34</v>
      </c>
      <c r="B15" s="5" t="s">
        <v>385</v>
      </c>
      <c r="C15" s="5" t="s">
        <v>386</v>
      </c>
      <c r="D15" s="5" t="s">
        <v>387</v>
      </c>
      <c r="E15" s="5" t="s">
        <v>388</v>
      </c>
      <c r="F15" s="6">
        <v>25000000</v>
      </c>
      <c r="G15" s="5">
        <v>8</v>
      </c>
      <c r="H15" s="5" t="s">
        <v>35</v>
      </c>
      <c r="I15" s="5">
        <v>4</v>
      </c>
      <c r="J15" s="5">
        <v>1</v>
      </c>
      <c r="K15" s="5">
        <v>10</v>
      </c>
      <c r="L15" s="5" t="s">
        <v>427</v>
      </c>
      <c r="M15" s="39">
        <v>13</v>
      </c>
    </row>
    <row r="16" spans="1:13" s="43" customFormat="1" x14ac:dyDescent="0.25">
      <c r="A16" s="44">
        <v>36</v>
      </c>
      <c r="B16" s="5" t="s">
        <v>393</v>
      </c>
      <c r="C16" s="5" t="s">
        <v>36</v>
      </c>
      <c r="D16" s="5" t="s">
        <v>61</v>
      </c>
      <c r="E16" s="5" t="s">
        <v>0</v>
      </c>
      <c r="F16" s="6">
        <v>43000000</v>
      </c>
      <c r="G16" s="5">
        <v>9</v>
      </c>
      <c r="H16" s="5" t="s">
        <v>62</v>
      </c>
      <c r="I16" s="5">
        <v>5</v>
      </c>
      <c r="J16" s="5">
        <v>1</v>
      </c>
      <c r="K16" s="5">
        <v>11</v>
      </c>
      <c r="L16" s="5" t="s">
        <v>428</v>
      </c>
      <c r="M16" s="38">
        <v>14</v>
      </c>
    </row>
    <row r="17" spans="1:13" s="43" customFormat="1" x14ac:dyDescent="0.25">
      <c r="A17" s="44">
        <v>39</v>
      </c>
      <c r="B17" s="5" t="s">
        <v>366</v>
      </c>
      <c r="C17" s="5" t="s">
        <v>82</v>
      </c>
      <c r="D17" s="5" t="s">
        <v>73</v>
      </c>
      <c r="E17" s="5" t="s">
        <v>83</v>
      </c>
      <c r="F17" s="6">
        <v>45000000</v>
      </c>
      <c r="G17" s="5">
        <v>12</v>
      </c>
      <c r="H17" s="5" t="s">
        <v>35</v>
      </c>
      <c r="I17" s="5">
        <v>5</v>
      </c>
      <c r="J17" s="5">
        <v>1</v>
      </c>
      <c r="K17" s="5">
        <v>12</v>
      </c>
      <c r="L17" s="5" t="s">
        <v>429</v>
      </c>
      <c r="M17" s="39">
        <v>15</v>
      </c>
    </row>
    <row r="18" spans="1:13" s="43" customFormat="1" x14ac:dyDescent="0.25">
      <c r="A18" s="44">
        <v>47</v>
      </c>
      <c r="B18" s="5" t="s">
        <v>295</v>
      </c>
      <c r="C18" s="5" t="s">
        <v>131</v>
      </c>
      <c r="D18" s="5" t="s">
        <v>296</v>
      </c>
      <c r="E18" s="5" t="s">
        <v>3</v>
      </c>
      <c r="F18" s="6">
        <v>25500000</v>
      </c>
      <c r="G18" s="5">
        <v>6</v>
      </c>
      <c r="H18" s="5" t="s">
        <v>34</v>
      </c>
      <c r="I18" s="5">
        <v>5</v>
      </c>
      <c r="J18" s="5">
        <v>1</v>
      </c>
      <c r="K18" s="5">
        <v>13</v>
      </c>
      <c r="L18" s="5" t="s">
        <v>430</v>
      </c>
      <c r="M18" s="38">
        <v>16</v>
      </c>
    </row>
    <row r="19" spans="1:13" s="43" customFormat="1" x14ac:dyDescent="0.25">
      <c r="A19" s="44">
        <v>52</v>
      </c>
      <c r="B19" s="5" t="s">
        <v>211</v>
      </c>
      <c r="C19" s="5" t="s">
        <v>36</v>
      </c>
      <c r="D19" s="5" t="s">
        <v>212</v>
      </c>
      <c r="E19" s="5" t="s">
        <v>0</v>
      </c>
      <c r="F19" s="6">
        <v>40000000</v>
      </c>
      <c r="G19" s="5">
        <v>9</v>
      </c>
      <c r="H19" s="5" t="s">
        <v>35</v>
      </c>
      <c r="I19" s="5">
        <v>5</v>
      </c>
      <c r="J19" s="5">
        <v>1</v>
      </c>
      <c r="K19" s="5">
        <v>14</v>
      </c>
      <c r="L19" s="5" t="s">
        <v>431</v>
      </c>
      <c r="M19" s="39">
        <v>17</v>
      </c>
    </row>
    <row r="20" spans="1:13" s="43" customFormat="1" x14ac:dyDescent="0.25">
      <c r="A20" s="44">
        <v>54</v>
      </c>
      <c r="B20" s="5" t="s">
        <v>203</v>
      </c>
      <c r="C20" s="5" t="s">
        <v>79</v>
      </c>
      <c r="D20" s="5" t="s">
        <v>204</v>
      </c>
      <c r="E20" s="5" t="s">
        <v>63</v>
      </c>
      <c r="F20" s="6">
        <v>22700000</v>
      </c>
      <c r="G20" s="5">
        <v>6</v>
      </c>
      <c r="H20" s="5" t="s">
        <v>35</v>
      </c>
      <c r="I20" s="5">
        <v>4</v>
      </c>
      <c r="J20" s="5">
        <v>1</v>
      </c>
      <c r="K20" s="5">
        <v>15</v>
      </c>
      <c r="L20" s="5" t="s">
        <v>432</v>
      </c>
      <c r="M20" s="38">
        <v>18</v>
      </c>
    </row>
    <row r="21" spans="1:13" s="43" customFormat="1" x14ac:dyDescent="0.25">
      <c r="A21" s="44">
        <v>55</v>
      </c>
      <c r="B21" s="5" t="s">
        <v>233</v>
      </c>
      <c r="C21" s="5" t="s">
        <v>79</v>
      </c>
      <c r="D21" s="5" t="s">
        <v>234</v>
      </c>
      <c r="E21" s="5" t="s">
        <v>3</v>
      </c>
      <c r="F21" s="6">
        <v>15000000</v>
      </c>
      <c r="G21" s="5">
        <v>6</v>
      </c>
      <c r="H21" s="5" t="s">
        <v>35</v>
      </c>
      <c r="I21" s="5">
        <v>4</v>
      </c>
      <c r="J21" s="5">
        <v>1</v>
      </c>
      <c r="K21" s="5">
        <v>16</v>
      </c>
      <c r="L21" s="5" t="s">
        <v>433</v>
      </c>
      <c r="M21" s="39">
        <v>19</v>
      </c>
    </row>
    <row r="22" spans="1:13" s="43" customFormat="1" x14ac:dyDescent="0.25">
      <c r="A22" s="44">
        <v>56</v>
      </c>
      <c r="B22" s="5" t="s">
        <v>376</v>
      </c>
      <c r="C22" s="5" t="s">
        <v>36</v>
      </c>
      <c r="D22" s="5" t="s">
        <v>377</v>
      </c>
      <c r="E22" s="5" t="s">
        <v>0</v>
      </c>
      <c r="F22" s="6">
        <v>50000000</v>
      </c>
      <c r="G22" s="5">
        <v>9</v>
      </c>
      <c r="H22" s="5" t="s">
        <v>62</v>
      </c>
      <c r="I22" s="5">
        <v>5</v>
      </c>
      <c r="J22" s="5">
        <v>1</v>
      </c>
      <c r="K22" s="5">
        <v>17</v>
      </c>
      <c r="L22" s="5" t="s">
        <v>434</v>
      </c>
      <c r="M22" s="38">
        <v>20</v>
      </c>
    </row>
    <row r="23" spans="1:13" s="43" customFormat="1" x14ac:dyDescent="0.25">
      <c r="A23" s="44">
        <v>58</v>
      </c>
      <c r="B23" s="5" t="s">
        <v>181</v>
      </c>
      <c r="C23" s="5" t="s">
        <v>182</v>
      </c>
      <c r="D23" s="5" t="s">
        <v>183</v>
      </c>
      <c r="E23" s="5" t="s">
        <v>184</v>
      </c>
      <c r="F23" s="6">
        <v>20000000</v>
      </c>
      <c r="G23" s="5">
        <v>4</v>
      </c>
      <c r="H23" s="5" t="s">
        <v>34</v>
      </c>
      <c r="I23" s="5">
        <v>4</v>
      </c>
      <c r="J23" s="5">
        <v>1</v>
      </c>
      <c r="K23" s="5">
        <v>18</v>
      </c>
      <c r="L23" s="5" t="s">
        <v>435</v>
      </c>
      <c r="M23" s="38">
        <v>21</v>
      </c>
    </row>
    <row r="24" spans="1:13" s="43" customFormat="1" x14ac:dyDescent="0.25">
      <c r="A24" s="45">
        <v>22</v>
      </c>
      <c r="B24" s="7" t="s">
        <v>159</v>
      </c>
      <c r="C24" s="7" t="s">
        <v>13</v>
      </c>
      <c r="D24" s="7" t="s">
        <v>160</v>
      </c>
      <c r="E24" s="7" t="s">
        <v>161</v>
      </c>
      <c r="F24" s="8">
        <v>100000000</v>
      </c>
      <c r="G24" s="7" t="s">
        <v>106</v>
      </c>
      <c r="H24" s="7" t="s">
        <v>106</v>
      </c>
      <c r="I24" s="7">
        <v>5</v>
      </c>
      <c r="J24" s="7" t="s">
        <v>106</v>
      </c>
      <c r="K24" s="7">
        <v>3</v>
      </c>
      <c r="L24" s="7" t="s">
        <v>544</v>
      </c>
      <c r="M24" s="46">
        <v>22</v>
      </c>
    </row>
    <row r="25" spans="1:13" s="43" customFormat="1" x14ac:dyDescent="0.25">
      <c r="A25" s="44">
        <v>59</v>
      </c>
      <c r="B25" s="5" t="s">
        <v>338</v>
      </c>
      <c r="C25" s="5" t="s">
        <v>7</v>
      </c>
      <c r="D25" s="5" t="s">
        <v>339</v>
      </c>
      <c r="E25" s="5" t="s">
        <v>8</v>
      </c>
      <c r="F25" s="6">
        <v>25000000</v>
      </c>
      <c r="G25" s="5">
        <v>1</v>
      </c>
      <c r="H25" s="5" t="s">
        <v>34</v>
      </c>
      <c r="I25" s="5">
        <v>4</v>
      </c>
      <c r="J25" s="5">
        <v>1</v>
      </c>
      <c r="K25" s="5">
        <v>19</v>
      </c>
      <c r="L25" s="5" t="s">
        <v>436</v>
      </c>
      <c r="M25" s="38">
        <v>23</v>
      </c>
    </row>
    <row r="26" spans="1:13" s="43" customFormat="1" x14ac:dyDescent="0.25">
      <c r="A26" s="44">
        <v>67</v>
      </c>
      <c r="B26" s="5" t="s">
        <v>250</v>
      </c>
      <c r="C26" s="5" t="s">
        <v>36</v>
      </c>
      <c r="D26" s="5" t="s">
        <v>251</v>
      </c>
      <c r="E26" s="5" t="s">
        <v>0</v>
      </c>
      <c r="F26" s="6">
        <v>35000000</v>
      </c>
      <c r="G26" s="5">
        <v>9</v>
      </c>
      <c r="H26" s="5" t="s">
        <v>95</v>
      </c>
      <c r="I26" s="5">
        <v>5</v>
      </c>
      <c r="J26" s="5">
        <v>1</v>
      </c>
      <c r="K26" s="5">
        <v>20</v>
      </c>
      <c r="L26" s="5" t="s">
        <v>437</v>
      </c>
      <c r="M26" s="38">
        <v>24</v>
      </c>
    </row>
    <row r="27" spans="1:13" s="43" customFormat="1" x14ac:dyDescent="0.25">
      <c r="A27" s="44">
        <v>68</v>
      </c>
      <c r="B27" s="5" t="s">
        <v>288</v>
      </c>
      <c r="C27" s="5" t="s">
        <v>36</v>
      </c>
      <c r="D27" s="5" t="s">
        <v>73</v>
      </c>
      <c r="E27" s="5" t="s">
        <v>0</v>
      </c>
      <c r="F27" s="6">
        <v>50000000</v>
      </c>
      <c r="G27" s="5">
        <v>9</v>
      </c>
      <c r="H27" s="5" t="s">
        <v>62</v>
      </c>
      <c r="I27" s="5">
        <v>5</v>
      </c>
      <c r="J27" s="5">
        <v>1</v>
      </c>
      <c r="K27" s="5">
        <v>21</v>
      </c>
      <c r="L27" s="5" t="s">
        <v>438</v>
      </c>
      <c r="M27" s="38">
        <v>25</v>
      </c>
    </row>
    <row r="28" spans="1:13" s="43" customFormat="1" x14ac:dyDescent="0.25">
      <c r="A28" s="44">
        <v>70</v>
      </c>
      <c r="B28" s="5" t="s">
        <v>363</v>
      </c>
      <c r="C28" s="5" t="s">
        <v>15</v>
      </c>
      <c r="D28" s="5" t="s">
        <v>76</v>
      </c>
      <c r="E28" s="5" t="s">
        <v>3</v>
      </c>
      <c r="F28" s="6">
        <v>40000000</v>
      </c>
      <c r="G28" s="5">
        <v>6</v>
      </c>
      <c r="H28" s="5" t="s">
        <v>34</v>
      </c>
      <c r="I28" s="5">
        <v>5</v>
      </c>
      <c r="J28" s="5">
        <v>1</v>
      </c>
      <c r="K28" s="5">
        <v>22</v>
      </c>
      <c r="L28" s="5" t="s">
        <v>439</v>
      </c>
      <c r="M28" s="38">
        <v>26</v>
      </c>
    </row>
    <row r="29" spans="1:13" s="43" customFormat="1" x14ac:dyDescent="0.25">
      <c r="A29" s="44">
        <v>71</v>
      </c>
      <c r="B29" s="5" t="s">
        <v>276</v>
      </c>
      <c r="C29" s="5" t="s">
        <v>4</v>
      </c>
      <c r="D29" s="5" t="s">
        <v>277</v>
      </c>
      <c r="E29" s="5" t="s">
        <v>405</v>
      </c>
      <c r="F29" s="6" t="s">
        <v>106</v>
      </c>
      <c r="G29" s="5">
        <v>7</v>
      </c>
      <c r="H29" s="5" t="s">
        <v>34</v>
      </c>
      <c r="I29" s="5">
        <v>4</v>
      </c>
      <c r="J29" s="5">
        <v>1</v>
      </c>
      <c r="K29" s="5">
        <v>23</v>
      </c>
      <c r="L29" s="5" t="s">
        <v>440</v>
      </c>
      <c r="M29" s="38">
        <v>27</v>
      </c>
    </row>
    <row r="30" spans="1:13" s="43" customFormat="1" x14ac:dyDescent="0.25">
      <c r="A30" s="44">
        <v>72</v>
      </c>
      <c r="B30" s="5" t="s">
        <v>370</v>
      </c>
      <c r="C30" s="5" t="s">
        <v>45</v>
      </c>
      <c r="D30" s="5" t="s">
        <v>371</v>
      </c>
      <c r="E30" s="5" t="s">
        <v>59</v>
      </c>
      <c r="F30" s="6">
        <v>15000000</v>
      </c>
      <c r="G30" s="5">
        <v>3</v>
      </c>
      <c r="H30" s="5" t="s">
        <v>34</v>
      </c>
      <c r="I30" s="5">
        <v>4</v>
      </c>
      <c r="J30" s="5">
        <v>1</v>
      </c>
      <c r="K30" s="5">
        <v>24</v>
      </c>
      <c r="L30" s="5" t="s">
        <v>441</v>
      </c>
      <c r="M30" s="38">
        <v>28</v>
      </c>
    </row>
    <row r="31" spans="1:13" s="43" customFormat="1" x14ac:dyDescent="0.25">
      <c r="A31" s="44">
        <v>74</v>
      </c>
      <c r="B31" s="5" t="s">
        <v>324</v>
      </c>
      <c r="C31" s="5" t="s">
        <v>79</v>
      </c>
      <c r="D31" s="5" t="s">
        <v>325</v>
      </c>
      <c r="E31" s="5" t="s">
        <v>3</v>
      </c>
      <c r="F31" s="6">
        <v>19750000</v>
      </c>
      <c r="G31" s="5">
        <v>6</v>
      </c>
      <c r="H31" s="5" t="s">
        <v>34</v>
      </c>
      <c r="I31" s="5">
        <v>4</v>
      </c>
      <c r="J31" s="5">
        <v>1</v>
      </c>
      <c r="K31" s="5">
        <v>25</v>
      </c>
      <c r="L31" s="5" t="s">
        <v>442</v>
      </c>
      <c r="M31" s="38">
        <v>29</v>
      </c>
    </row>
    <row r="32" spans="1:13" s="43" customFormat="1" x14ac:dyDescent="0.25">
      <c r="A32" s="44">
        <v>82</v>
      </c>
      <c r="B32" s="5" t="s">
        <v>374</v>
      </c>
      <c r="C32" s="5" t="s">
        <v>36</v>
      </c>
      <c r="D32" s="5" t="s">
        <v>375</v>
      </c>
      <c r="E32" s="5" t="s">
        <v>0</v>
      </c>
      <c r="F32" s="6">
        <v>35000000</v>
      </c>
      <c r="G32" s="5">
        <v>9</v>
      </c>
      <c r="H32" s="5" t="s">
        <v>62</v>
      </c>
      <c r="I32" s="5">
        <v>5</v>
      </c>
      <c r="J32" s="5">
        <v>1</v>
      </c>
      <c r="K32" s="5">
        <v>26</v>
      </c>
      <c r="L32" s="5" t="s">
        <v>443</v>
      </c>
      <c r="M32" s="38">
        <v>30</v>
      </c>
    </row>
    <row r="33" spans="1:13" s="43" customFormat="1" x14ac:dyDescent="0.25">
      <c r="A33" s="44">
        <v>85</v>
      </c>
      <c r="B33" s="5" t="s">
        <v>195</v>
      </c>
      <c r="C33" s="5" t="s">
        <v>70</v>
      </c>
      <c r="D33" s="5" t="s">
        <v>196</v>
      </c>
      <c r="E33" s="5" t="s">
        <v>197</v>
      </c>
      <c r="F33" s="6">
        <v>45000000</v>
      </c>
      <c r="G33" s="5">
        <v>6</v>
      </c>
      <c r="H33" s="5" t="s">
        <v>34</v>
      </c>
      <c r="I33" s="5">
        <v>4</v>
      </c>
      <c r="J33" s="5">
        <v>1</v>
      </c>
      <c r="K33" s="5">
        <v>27</v>
      </c>
      <c r="L33" s="5" t="s">
        <v>444</v>
      </c>
      <c r="M33" s="38">
        <v>31</v>
      </c>
    </row>
    <row r="34" spans="1:13" s="43" customFormat="1" x14ac:dyDescent="0.25">
      <c r="A34" s="44">
        <v>87</v>
      </c>
      <c r="B34" s="5" t="s">
        <v>343</v>
      </c>
      <c r="C34" s="5" t="s">
        <v>41</v>
      </c>
      <c r="D34" s="5" t="s">
        <v>344</v>
      </c>
      <c r="E34" s="5" t="s">
        <v>42</v>
      </c>
      <c r="F34" s="6">
        <v>15000000</v>
      </c>
      <c r="G34" s="5">
        <v>1</v>
      </c>
      <c r="H34" s="5" t="s">
        <v>34</v>
      </c>
      <c r="I34" s="5">
        <v>4</v>
      </c>
      <c r="J34" s="5">
        <v>1</v>
      </c>
      <c r="K34" s="5">
        <v>28</v>
      </c>
      <c r="L34" s="5" t="s">
        <v>445</v>
      </c>
      <c r="M34" s="38">
        <v>32</v>
      </c>
    </row>
    <row r="35" spans="1:13" s="43" customFormat="1" x14ac:dyDescent="0.25">
      <c r="A35" s="44">
        <v>89</v>
      </c>
      <c r="B35" s="5" t="s">
        <v>272</v>
      </c>
      <c r="C35" s="5" t="s">
        <v>79</v>
      </c>
      <c r="D35" s="5" t="s">
        <v>273</v>
      </c>
      <c r="E35" s="5" t="s">
        <v>3</v>
      </c>
      <c r="F35" s="6">
        <v>22000000</v>
      </c>
      <c r="G35" s="5">
        <v>6</v>
      </c>
      <c r="H35" s="5" t="s">
        <v>34</v>
      </c>
      <c r="I35" s="5">
        <v>4</v>
      </c>
      <c r="J35" s="5">
        <v>1</v>
      </c>
      <c r="K35" s="5">
        <v>29</v>
      </c>
      <c r="L35" s="5" t="s">
        <v>446</v>
      </c>
      <c r="M35" s="38">
        <v>33</v>
      </c>
    </row>
    <row r="36" spans="1:13" s="43" customFormat="1" x14ac:dyDescent="0.25">
      <c r="A36" s="44">
        <v>90</v>
      </c>
      <c r="B36" s="5" t="s">
        <v>213</v>
      </c>
      <c r="C36" s="5" t="s">
        <v>214</v>
      </c>
      <c r="D36" s="5" t="s">
        <v>215</v>
      </c>
      <c r="E36" s="5" t="s">
        <v>216</v>
      </c>
      <c r="F36" s="6">
        <v>40000000</v>
      </c>
      <c r="G36" s="5">
        <v>9</v>
      </c>
      <c r="H36" s="5" t="s">
        <v>95</v>
      </c>
      <c r="I36" s="5">
        <v>5</v>
      </c>
      <c r="J36" s="5">
        <v>1</v>
      </c>
      <c r="K36" s="5">
        <v>30</v>
      </c>
      <c r="L36" s="5" t="s">
        <v>447</v>
      </c>
      <c r="M36" s="38">
        <v>34</v>
      </c>
    </row>
    <row r="37" spans="1:13" s="43" customFormat="1" x14ac:dyDescent="0.25">
      <c r="A37" s="45">
        <v>35</v>
      </c>
      <c r="B37" s="7" t="s">
        <v>105</v>
      </c>
      <c r="C37" s="7" t="s">
        <v>48</v>
      </c>
      <c r="D37" s="7" t="s">
        <v>49</v>
      </c>
      <c r="E37" s="7" t="s">
        <v>50</v>
      </c>
      <c r="F37" s="8">
        <v>80000000</v>
      </c>
      <c r="G37" s="7" t="s">
        <v>106</v>
      </c>
      <c r="H37" s="7" t="s">
        <v>106</v>
      </c>
      <c r="I37" s="7">
        <v>5</v>
      </c>
      <c r="J37" s="7" t="s">
        <v>106</v>
      </c>
      <c r="K37" s="7">
        <v>4</v>
      </c>
      <c r="L37" s="7" t="s">
        <v>545</v>
      </c>
      <c r="M37" s="46">
        <v>35</v>
      </c>
    </row>
    <row r="38" spans="1:13" s="43" customFormat="1" x14ac:dyDescent="0.25">
      <c r="A38" s="44">
        <v>91</v>
      </c>
      <c r="B38" s="5" t="s">
        <v>313</v>
      </c>
      <c r="C38" s="5" t="s">
        <v>85</v>
      </c>
      <c r="D38" s="5" t="s">
        <v>314</v>
      </c>
      <c r="E38" s="5" t="s">
        <v>10</v>
      </c>
      <c r="F38" s="6">
        <v>36000000</v>
      </c>
      <c r="G38" s="5">
        <v>3</v>
      </c>
      <c r="H38" s="5" t="s">
        <v>35</v>
      </c>
      <c r="I38" s="5">
        <v>4</v>
      </c>
      <c r="J38" s="5">
        <v>1</v>
      </c>
      <c r="K38" s="5">
        <v>31</v>
      </c>
      <c r="L38" s="5" t="s">
        <v>448</v>
      </c>
      <c r="M38" s="38">
        <v>36</v>
      </c>
    </row>
    <row r="39" spans="1:13" s="43" customFormat="1" x14ac:dyDescent="0.25">
      <c r="A39" s="44">
        <v>93</v>
      </c>
      <c r="B39" s="5" t="s">
        <v>355</v>
      </c>
      <c r="C39" s="5" t="s">
        <v>41</v>
      </c>
      <c r="D39" s="5" t="s">
        <v>356</v>
      </c>
      <c r="E39" s="5" t="s">
        <v>42</v>
      </c>
      <c r="F39" s="6">
        <v>25000000</v>
      </c>
      <c r="G39" s="5">
        <v>1</v>
      </c>
      <c r="H39" s="5" t="s">
        <v>95</v>
      </c>
      <c r="I39" s="5">
        <v>4</v>
      </c>
      <c r="J39" s="5">
        <v>1</v>
      </c>
      <c r="K39" s="5">
        <v>32</v>
      </c>
      <c r="L39" s="5" t="s">
        <v>449</v>
      </c>
      <c r="M39" s="38">
        <v>37</v>
      </c>
    </row>
    <row r="40" spans="1:13" s="43" customFormat="1" x14ac:dyDescent="0.25">
      <c r="A40" s="45">
        <v>38</v>
      </c>
      <c r="B40" s="7" t="s">
        <v>394</v>
      </c>
      <c r="C40" s="7" t="s">
        <v>38</v>
      </c>
      <c r="D40" s="7" t="s">
        <v>68</v>
      </c>
      <c r="E40" s="7" t="s">
        <v>39</v>
      </c>
      <c r="F40" s="8">
        <v>100000000</v>
      </c>
      <c r="G40" s="7" t="s">
        <v>106</v>
      </c>
      <c r="H40" s="7" t="s">
        <v>106</v>
      </c>
      <c r="I40" s="7">
        <v>5</v>
      </c>
      <c r="J40" s="7" t="s">
        <v>106</v>
      </c>
      <c r="K40" s="7">
        <v>5</v>
      </c>
      <c r="L40" s="7" t="s">
        <v>546</v>
      </c>
      <c r="M40" s="46">
        <v>38</v>
      </c>
    </row>
    <row r="41" spans="1:13" s="43" customFormat="1" x14ac:dyDescent="0.25">
      <c r="A41" s="44">
        <v>95</v>
      </c>
      <c r="B41" s="5" t="s">
        <v>103</v>
      </c>
      <c r="C41" s="5" t="s">
        <v>36</v>
      </c>
      <c r="D41" s="5" t="s">
        <v>104</v>
      </c>
      <c r="E41" s="5" t="s">
        <v>0</v>
      </c>
      <c r="F41" s="6">
        <v>35000000</v>
      </c>
      <c r="G41" s="5">
        <v>9</v>
      </c>
      <c r="H41" s="5" t="s">
        <v>62</v>
      </c>
      <c r="I41" s="5">
        <v>5</v>
      </c>
      <c r="J41" s="5">
        <v>1</v>
      </c>
      <c r="K41" s="5">
        <v>33</v>
      </c>
      <c r="L41" s="5" t="s">
        <v>450</v>
      </c>
      <c r="M41" s="38">
        <v>39</v>
      </c>
    </row>
    <row r="42" spans="1:13" s="43" customFormat="1" x14ac:dyDescent="0.25">
      <c r="A42" s="44">
        <v>97</v>
      </c>
      <c r="B42" s="5" t="s">
        <v>187</v>
      </c>
      <c r="C42" s="5" t="s">
        <v>18</v>
      </c>
      <c r="D42" s="5" t="s">
        <v>188</v>
      </c>
      <c r="E42" s="5" t="s">
        <v>19</v>
      </c>
      <c r="F42" s="6">
        <v>20000000</v>
      </c>
      <c r="G42" s="5">
        <v>8</v>
      </c>
      <c r="H42" s="5" t="s">
        <v>95</v>
      </c>
      <c r="I42" s="5">
        <v>5</v>
      </c>
      <c r="J42" s="5">
        <v>1</v>
      </c>
      <c r="K42" s="5">
        <v>34</v>
      </c>
      <c r="L42" s="5" t="s">
        <v>451</v>
      </c>
      <c r="M42" s="38">
        <v>40</v>
      </c>
    </row>
    <row r="43" spans="1:13" s="43" customFormat="1" x14ac:dyDescent="0.25">
      <c r="A43" s="44">
        <v>99</v>
      </c>
      <c r="B43" s="5" t="s">
        <v>372</v>
      </c>
      <c r="C43" s="5" t="s">
        <v>45</v>
      </c>
      <c r="D43" s="5" t="s">
        <v>373</v>
      </c>
      <c r="E43" s="5" t="s">
        <v>59</v>
      </c>
      <c r="F43" s="6">
        <v>15000000</v>
      </c>
      <c r="G43" s="5">
        <v>3</v>
      </c>
      <c r="H43" s="5" t="s">
        <v>34</v>
      </c>
      <c r="I43" s="5">
        <v>4</v>
      </c>
      <c r="J43" s="5">
        <v>1</v>
      </c>
      <c r="K43" s="5">
        <v>35</v>
      </c>
      <c r="L43" s="5" t="s">
        <v>452</v>
      </c>
      <c r="M43" s="38">
        <v>41</v>
      </c>
    </row>
    <row r="44" spans="1:13" s="43" customFormat="1" x14ac:dyDescent="0.25">
      <c r="A44" s="44">
        <v>100</v>
      </c>
      <c r="B44" s="5" t="s">
        <v>147</v>
      </c>
      <c r="C44" s="5" t="s">
        <v>148</v>
      </c>
      <c r="D44" s="5" t="s">
        <v>149</v>
      </c>
      <c r="E44" s="5" t="s">
        <v>3</v>
      </c>
      <c r="F44" s="6">
        <v>12000000</v>
      </c>
      <c r="G44" s="5">
        <v>6</v>
      </c>
      <c r="H44" s="5" t="s">
        <v>35</v>
      </c>
      <c r="I44" s="5">
        <v>5</v>
      </c>
      <c r="J44" s="5">
        <v>1</v>
      </c>
      <c r="K44" s="5">
        <v>36</v>
      </c>
      <c r="L44" s="5" t="s">
        <v>453</v>
      </c>
      <c r="M44" s="38">
        <v>42</v>
      </c>
    </row>
    <row r="45" spans="1:13" s="43" customFormat="1" x14ac:dyDescent="0.25">
      <c r="A45" s="44">
        <v>105</v>
      </c>
      <c r="B45" s="5" t="s">
        <v>312</v>
      </c>
      <c r="C45" s="5" t="s">
        <v>85</v>
      </c>
      <c r="D45" s="5" t="s">
        <v>86</v>
      </c>
      <c r="E45" s="5" t="s">
        <v>10</v>
      </c>
      <c r="F45" s="6">
        <v>45000000</v>
      </c>
      <c r="G45" s="5">
        <v>3</v>
      </c>
      <c r="H45" s="5" t="s">
        <v>34</v>
      </c>
      <c r="I45" s="5">
        <v>4</v>
      </c>
      <c r="J45" s="5">
        <v>1</v>
      </c>
      <c r="K45" s="5">
        <v>37</v>
      </c>
      <c r="L45" s="5" t="s">
        <v>454</v>
      </c>
      <c r="M45" s="38">
        <v>43</v>
      </c>
    </row>
    <row r="46" spans="1:13" s="43" customFormat="1" x14ac:dyDescent="0.25">
      <c r="A46" s="44">
        <v>107</v>
      </c>
      <c r="B46" s="5" t="s">
        <v>111</v>
      </c>
      <c r="C46" s="5" t="s">
        <v>4</v>
      </c>
      <c r="D46" s="5" t="s">
        <v>75</v>
      </c>
      <c r="E46" s="5" t="s">
        <v>5</v>
      </c>
      <c r="F46" s="6">
        <v>30000000</v>
      </c>
      <c r="G46" s="5">
        <v>7</v>
      </c>
      <c r="H46" s="5" t="s">
        <v>34</v>
      </c>
      <c r="I46" s="5">
        <v>4</v>
      </c>
      <c r="J46" s="5">
        <v>1</v>
      </c>
      <c r="K46" s="5">
        <v>38</v>
      </c>
      <c r="L46" s="5" t="s">
        <v>455</v>
      </c>
      <c r="M46" s="38">
        <v>44</v>
      </c>
    </row>
    <row r="47" spans="1:13" s="43" customFormat="1" x14ac:dyDescent="0.25">
      <c r="A47" s="44">
        <v>112</v>
      </c>
      <c r="B47" s="5" t="s">
        <v>264</v>
      </c>
      <c r="C47" s="5" t="s">
        <v>12</v>
      </c>
      <c r="D47" s="5" t="s">
        <v>265</v>
      </c>
      <c r="E47" s="5" t="s">
        <v>0</v>
      </c>
      <c r="F47" s="6">
        <v>30000000</v>
      </c>
      <c r="G47" s="5">
        <v>9</v>
      </c>
      <c r="H47" s="5" t="s">
        <v>34</v>
      </c>
      <c r="I47" s="5">
        <v>5</v>
      </c>
      <c r="J47" s="5">
        <v>1</v>
      </c>
      <c r="K47" s="5">
        <v>39</v>
      </c>
      <c r="L47" s="5" t="s">
        <v>456</v>
      </c>
      <c r="M47" s="38">
        <v>45</v>
      </c>
    </row>
    <row r="48" spans="1:13" s="43" customFormat="1" x14ac:dyDescent="0.25">
      <c r="A48" s="44">
        <v>115</v>
      </c>
      <c r="B48" s="5" t="s">
        <v>198</v>
      </c>
      <c r="C48" s="5" t="s">
        <v>15</v>
      </c>
      <c r="D48" s="5" t="s">
        <v>199</v>
      </c>
      <c r="E48" s="5" t="s">
        <v>200</v>
      </c>
      <c r="F48" s="6">
        <v>35000000</v>
      </c>
      <c r="G48" s="5">
        <v>12</v>
      </c>
      <c r="H48" s="5" t="s">
        <v>34</v>
      </c>
      <c r="I48" s="5">
        <v>5</v>
      </c>
      <c r="J48" s="5">
        <v>1</v>
      </c>
      <c r="K48" s="5">
        <v>40</v>
      </c>
      <c r="L48" s="5" t="s">
        <v>457</v>
      </c>
      <c r="M48" s="38">
        <v>46</v>
      </c>
    </row>
    <row r="49" spans="1:13" s="43" customFormat="1" x14ac:dyDescent="0.25">
      <c r="A49" s="44">
        <v>122</v>
      </c>
      <c r="B49" s="5" t="s">
        <v>383</v>
      </c>
      <c r="C49" s="5" t="s">
        <v>15</v>
      </c>
      <c r="D49" s="5" t="s">
        <v>384</v>
      </c>
      <c r="E49" s="5" t="s">
        <v>1</v>
      </c>
      <c r="F49" s="6">
        <v>45000000</v>
      </c>
      <c r="G49" s="5">
        <v>3</v>
      </c>
      <c r="H49" s="5" t="s">
        <v>33</v>
      </c>
      <c r="I49" s="5">
        <v>5</v>
      </c>
      <c r="J49" s="5">
        <v>1</v>
      </c>
      <c r="K49" s="5">
        <v>41</v>
      </c>
      <c r="L49" s="5" t="s">
        <v>458</v>
      </c>
      <c r="M49" s="38">
        <v>47</v>
      </c>
    </row>
    <row r="50" spans="1:13" s="43" customFormat="1" x14ac:dyDescent="0.25">
      <c r="A50" s="44">
        <v>125</v>
      </c>
      <c r="B50" s="5" t="s">
        <v>311</v>
      </c>
      <c r="C50" s="5" t="s">
        <v>85</v>
      </c>
      <c r="D50" s="5" t="s">
        <v>87</v>
      </c>
      <c r="E50" s="5" t="s">
        <v>10</v>
      </c>
      <c r="F50" s="6">
        <v>35000000</v>
      </c>
      <c r="G50" s="5">
        <v>3</v>
      </c>
      <c r="H50" s="5" t="s">
        <v>35</v>
      </c>
      <c r="I50" s="5">
        <v>4</v>
      </c>
      <c r="J50" s="5">
        <v>1</v>
      </c>
      <c r="K50" s="5">
        <v>42</v>
      </c>
      <c r="L50" s="5" t="s">
        <v>459</v>
      </c>
      <c r="M50" s="38">
        <v>48</v>
      </c>
    </row>
    <row r="51" spans="1:13" s="43" customFormat="1" x14ac:dyDescent="0.25">
      <c r="A51" s="44">
        <v>126</v>
      </c>
      <c r="B51" s="5" t="s">
        <v>364</v>
      </c>
      <c r="C51" s="5" t="s">
        <v>89</v>
      </c>
      <c r="D51" s="5" t="s">
        <v>365</v>
      </c>
      <c r="E51" s="5" t="s">
        <v>10</v>
      </c>
      <c r="F51" s="6">
        <v>30000000</v>
      </c>
      <c r="G51" s="5">
        <v>3</v>
      </c>
      <c r="H51" s="5" t="s">
        <v>34</v>
      </c>
      <c r="I51" s="5">
        <v>5</v>
      </c>
      <c r="J51" s="5">
        <v>1</v>
      </c>
      <c r="K51" s="5">
        <v>43</v>
      </c>
      <c r="L51" s="5" t="s">
        <v>460</v>
      </c>
      <c r="M51" s="38">
        <v>49</v>
      </c>
    </row>
    <row r="52" spans="1:13" s="43" customFormat="1" x14ac:dyDescent="0.25">
      <c r="A52" s="44">
        <v>128</v>
      </c>
      <c r="B52" s="5" t="s">
        <v>281</v>
      </c>
      <c r="C52" s="5" t="s">
        <v>282</v>
      </c>
      <c r="D52" s="5" t="s">
        <v>283</v>
      </c>
      <c r="E52" s="5" t="s">
        <v>284</v>
      </c>
      <c r="F52" s="6">
        <v>35000000</v>
      </c>
      <c r="G52" s="5">
        <v>9</v>
      </c>
      <c r="H52" s="5" t="s">
        <v>62</v>
      </c>
      <c r="I52" s="5">
        <v>4</v>
      </c>
      <c r="J52" s="5">
        <v>1</v>
      </c>
      <c r="K52" s="5">
        <v>44</v>
      </c>
      <c r="L52" s="5" t="s">
        <v>461</v>
      </c>
      <c r="M52" s="38">
        <v>50</v>
      </c>
    </row>
    <row r="53" spans="1:13" s="43" customFormat="1" x14ac:dyDescent="0.25">
      <c r="A53" s="45">
        <v>51</v>
      </c>
      <c r="B53" s="7" t="s">
        <v>396</v>
      </c>
      <c r="C53" s="7" t="s">
        <v>13</v>
      </c>
      <c r="D53" s="7" t="s">
        <v>397</v>
      </c>
      <c r="E53" s="7" t="s">
        <v>398</v>
      </c>
      <c r="F53" s="8">
        <v>50000000</v>
      </c>
      <c r="G53" s="7" t="s">
        <v>106</v>
      </c>
      <c r="H53" s="7" t="s">
        <v>106</v>
      </c>
      <c r="I53" s="7">
        <v>5</v>
      </c>
      <c r="J53" s="7" t="s">
        <v>106</v>
      </c>
      <c r="K53" s="7">
        <v>6</v>
      </c>
      <c r="L53" s="7" t="s">
        <v>547</v>
      </c>
      <c r="M53" s="46">
        <v>51</v>
      </c>
    </row>
    <row r="54" spans="1:13" s="43" customFormat="1" x14ac:dyDescent="0.25">
      <c r="A54" s="44">
        <v>132</v>
      </c>
      <c r="B54" s="5" t="s">
        <v>226</v>
      </c>
      <c r="C54" s="5" t="s">
        <v>22</v>
      </c>
      <c r="D54" s="5" t="s">
        <v>227</v>
      </c>
      <c r="E54" s="5" t="s">
        <v>63</v>
      </c>
      <c r="F54" s="6">
        <v>32000000</v>
      </c>
      <c r="G54" s="5">
        <v>6</v>
      </c>
      <c r="H54" s="5" t="s">
        <v>33</v>
      </c>
      <c r="I54" s="5">
        <v>5</v>
      </c>
      <c r="J54" s="5">
        <v>1</v>
      </c>
      <c r="K54" s="5">
        <v>45</v>
      </c>
      <c r="L54" s="5" t="s">
        <v>462</v>
      </c>
      <c r="M54" s="38">
        <v>52</v>
      </c>
    </row>
    <row r="55" spans="1:13" s="43" customFormat="1" x14ac:dyDescent="0.25">
      <c r="A55" s="44">
        <v>2</v>
      </c>
      <c r="B55" s="5" t="s">
        <v>389</v>
      </c>
      <c r="C55" s="5" t="s">
        <v>37</v>
      </c>
      <c r="D55" s="5" t="s">
        <v>80</v>
      </c>
      <c r="E55" s="5" t="s">
        <v>81</v>
      </c>
      <c r="F55" s="6">
        <v>35000000</v>
      </c>
      <c r="G55" s="5">
        <v>7</v>
      </c>
      <c r="H55" s="5" t="s">
        <v>60</v>
      </c>
      <c r="I55" s="5">
        <v>4</v>
      </c>
      <c r="J55" s="5">
        <v>2</v>
      </c>
      <c r="K55" s="5">
        <v>1</v>
      </c>
      <c r="L55" s="5" t="s">
        <v>463</v>
      </c>
      <c r="M55" s="38">
        <v>53</v>
      </c>
    </row>
    <row r="56" spans="1:13" s="43" customFormat="1" x14ac:dyDescent="0.25">
      <c r="A56" s="44">
        <v>4</v>
      </c>
      <c r="B56" s="5" t="s">
        <v>326</v>
      </c>
      <c r="C56" s="5" t="s">
        <v>22</v>
      </c>
      <c r="D56" s="5" t="s">
        <v>327</v>
      </c>
      <c r="E56" s="5" t="s">
        <v>409</v>
      </c>
      <c r="F56" s="6" t="s">
        <v>106</v>
      </c>
      <c r="G56" s="5">
        <v>6</v>
      </c>
      <c r="H56" s="5" t="s">
        <v>60</v>
      </c>
      <c r="I56" s="5">
        <v>5</v>
      </c>
      <c r="J56" s="5">
        <v>2</v>
      </c>
      <c r="K56" s="5">
        <v>2</v>
      </c>
      <c r="L56" s="5" t="s">
        <v>464</v>
      </c>
      <c r="M56" s="38">
        <v>54</v>
      </c>
    </row>
    <row r="57" spans="1:13" s="43" customFormat="1" x14ac:dyDescent="0.25">
      <c r="A57" s="44">
        <v>7</v>
      </c>
      <c r="B57" s="5" t="s">
        <v>243</v>
      </c>
      <c r="C57" s="5" t="s">
        <v>37</v>
      </c>
      <c r="D57" s="5" t="s">
        <v>244</v>
      </c>
      <c r="E57" s="5" t="s">
        <v>403</v>
      </c>
      <c r="F57" s="6" t="s">
        <v>106</v>
      </c>
      <c r="G57" s="5">
        <v>7</v>
      </c>
      <c r="H57" s="5" t="s">
        <v>60</v>
      </c>
      <c r="I57" s="5">
        <v>4</v>
      </c>
      <c r="J57" s="5">
        <v>2</v>
      </c>
      <c r="K57" s="5">
        <v>3</v>
      </c>
      <c r="L57" s="5" t="s">
        <v>465</v>
      </c>
      <c r="M57" s="38">
        <v>55</v>
      </c>
    </row>
    <row r="58" spans="1:13" s="43" customFormat="1" x14ac:dyDescent="0.25">
      <c r="A58" s="44">
        <v>9</v>
      </c>
      <c r="B58" s="5" t="s">
        <v>143</v>
      </c>
      <c r="C58" s="5" t="s">
        <v>40</v>
      </c>
      <c r="D58" s="5" t="s">
        <v>144</v>
      </c>
      <c r="E58" s="5" t="s">
        <v>46</v>
      </c>
      <c r="F58" s="6">
        <v>39000000</v>
      </c>
      <c r="G58" s="5">
        <v>3</v>
      </c>
      <c r="H58" s="5" t="s">
        <v>60</v>
      </c>
      <c r="I58" s="5">
        <v>4</v>
      </c>
      <c r="J58" s="5">
        <v>2</v>
      </c>
      <c r="K58" s="5">
        <v>4</v>
      </c>
      <c r="L58" s="5" t="s">
        <v>466</v>
      </c>
      <c r="M58" s="38">
        <v>56</v>
      </c>
    </row>
    <row r="59" spans="1:13" s="43" customFormat="1" x14ac:dyDescent="0.25">
      <c r="A59" s="44">
        <v>16</v>
      </c>
      <c r="B59" s="5" t="s">
        <v>239</v>
      </c>
      <c r="C59" s="5" t="s">
        <v>4</v>
      </c>
      <c r="D59" s="5" t="s">
        <v>240</v>
      </c>
      <c r="E59" s="5" t="s">
        <v>5</v>
      </c>
      <c r="F59" s="6">
        <v>34600000</v>
      </c>
      <c r="G59" s="5">
        <v>7</v>
      </c>
      <c r="H59" s="5" t="s">
        <v>60</v>
      </c>
      <c r="I59" s="5">
        <v>4</v>
      </c>
      <c r="J59" s="5">
        <v>2</v>
      </c>
      <c r="K59" s="5">
        <v>5</v>
      </c>
      <c r="L59" s="5" t="s">
        <v>467</v>
      </c>
      <c r="M59" s="38">
        <v>57</v>
      </c>
    </row>
    <row r="60" spans="1:13" s="43" customFormat="1" x14ac:dyDescent="0.25">
      <c r="A60" s="44">
        <v>17</v>
      </c>
      <c r="B60" s="5" t="s">
        <v>270</v>
      </c>
      <c r="C60" s="5" t="s">
        <v>131</v>
      </c>
      <c r="D60" s="5" t="s">
        <v>271</v>
      </c>
      <c r="E60" s="5" t="s">
        <v>3</v>
      </c>
      <c r="F60" s="6">
        <v>40000000</v>
      </c>
      <c r="G60" s="5">
        <v>6</v>
      </c>
      <c r="H60" s="5" t="s">
        <v>60</v>
      </c>
      <c r="I60" s="5">
        <v>5</v>
      </c>
      <c r="J60" s="5">
        <v>2</v>
      </c>
      <c r="K60" s="5">
        <v>6</v>
      </c>
      <c r="L60" s="5" t="s">
        <v>468</v>
      </c>
      <c r="M60" s="38">
        <v>58</v>
      </c>
    </row>
    <row r="61" spans="1:13" s="43" customFormat="1" x14ac:dyDescent="0.25">
      <c r="A61" s="44">
        <v>18</v>
      </c>
      <c r="B61" s="5" t="s">
        <v>119</v>
      </c>
      <c r="C61" s="5" t="s">
        <v>79</v>
      </c>
      <c r="D61" s="5" t="s">
        <v>120</v>
      </c>
      <c r="E61" s="5" t="s">
        <v>121</v>
      </c>
      <c r="F61" s="6">
        <v>21000000</v>
      </c>
      <c r="G61" s="5">
        <v>6</v>
      </c>
      <c r="H61" s="5" t="s">
        <v>60</v>
      </c>
      <c r="I61" s="5">
        <v>4</v>
      </c>
      <c r="J61" s="5">
        <v>2</v>
      </c>
      <c r="K61" s="5">
        <v>7</v>
      </c>
      <c r="L61" s="5" t="s">
        <v>469</v>
      </c>
      <c r="M61" s="38">
        <v>59</v>
      </c>
    </row>
    <row r="62" spans="1:13" s="43" customFormat="1" x14ac:dyDescent="0.25">
      <c r="A62" s="44">
        <v>19</v>
      </c>
      <c r="B62" s="5" t="s">
        <v>207</v>
      </c>
      <c r="C62" s="5" t="s">
        <v>70</v>
      </c>
      <c r="D62" s="5" t="s">
        <v>208</v>
      </c>
      <c r="E62" s="5" t="s">
        <v>197</v>
      </c>
      <c r="F62" s="6">
        <v>30000000</v>
      </c>
      <c r="G62" s="5">
        <v>6</v>
      </c>
      <c r="H62" s="5" t="s">
        <v>60</v>
      </c>
      <c r="I62" s="5">
        <v>4</v>
      </c>
      <c r="J62" s="5">
        <v>2</v>
      </c>
      <c r="K62" s="5">
        <v>8</v>
      </c>
      <c r="L62" s="5" t="s">
        <v>470</v>
      </c>
      <c r="M62" s="38">
        <v>60</v>
      </c>
    </row>
    <row r="63" spans="1:13" s="43" customFormat="1" x14ac:dyDescent="0.25">
      <c r="A63" s="44">
        <v>21</v>
      </c>
      <c r="B63" s="5" t="s">
        <v>380</v>
      </c>
      <c r="C63" s="5" t="s">
        <v>15</v>
      </c>
      <c r="D63" s="5" t="s">
        <v>381</v>
      </c>
      <c r="E63" s="5" t="s">
        <v>382</v>
      </c>
      <c r="F63" s="6">
        <v>50000000</v>
      </c>
      <c r="G63" s="5">
        <v>7</v>
      </c>
      <c r="H63" s="5" t="s">
        <v>60</v>
      </c>
      <c r="I63" s="5">
        <v>5</v>
      </c>
      <c r="J63" s="5">
        <v>2</v>
      </c>
      <c r="K63" s="5">
        <v>9</v>
      </c>
      <c r="L63" s="5" t="s">
        <v>471</v>
      </c>
      <c r="M63" s="38">
        <v>61</v>
      </c>
    </row>
    <row r="64" spans="1:13" s="43" customFormat="1" x14ac:dyDescent="0.25">
      <c r="A64" s="44">
        <v>25</v>
      </c>
      <c r="B64" s="5" t="s">
        <v>193</v>
      </c>
      <c r="C64" s="5" t="s">
        <v>131</v>
      </c>
      <c r="D64" s="5" t="s">
        <v>98</v>
      </c>
      <c r="E64" s="5" t="s">
        <v>3</v>
      </c>
      <c r="F64" s="6">
        <v>50000000</v>
      </c>
      <c r="G64" s="5">
        <v>6</v>
      </c>
      <c r="H64" s="5" t="s">
        <v>60</v>
      </c>
      <c r="I64" s="5">
        <v>5</v>
      </c>
      <c r="J64" s="5">
        <v>2</v>
      </c>
      <c r="K64" s="5">
        <v>10</v>
      </c>
      <c r="L64" s="5" t="s">
        <v>472</v>
      </c>
      <c r="M64" s="38">
        <v>62</v>
      </c>
    </row>
    <row r="65" spans="1:13" s="43" customFormat="1" x14ac:dyDescent="0.25">
      <c r="A65" s="44">
        <v>26</v>
      </c>
      <c r="B65" s="5" t="s">
        <v>194</v>
      </c>
      <c r="C65" s="5" t="s">
        <v>131</v>
      </c>
      <c r="D65" s="5" t="s">
        <v>96</v>
      </c>
      <c r="E65" s="5" t="s">
        <v>3</v>
      </c>
      <c r="F65" s="6">
        <v>30000000</v>
      </c>
      <c r="G65" s="5">
        <v>6</v>
      </c>
      <c r="H65" s="5" t="s">
        <v>60</v>
      </c>
      <c r="I65" s="5">
        <v>5</v>
      </c>
      <c r="J65" s="5">
        <v>2</v>
      </c>
      <c r="K65" s="5">
        <v>11</v>
      </c>
      <c r="L65" s="5" t="s">
        <v>473</v>
      </c>
      <c r="M65" s="38">
        <v>63</v>
      </c>
    </row>
    <row r="66" spans="1:13" s="43" customFormat="1" x14ac:dyDescent="0.25">
      <c r="A66" s="44">
        <v>31</v>
      </c>
      <c r="B66" s="5" t="s">
        <v>133</v>
      </c>
      <c r="C66" s="5" t="s">
        <v>9</v>
      </c>
      <c r="D66" s="5" t="s">
        <v>78</v>
      </c>
      <c r="E66" s="5" t="s">
        <v>402</v>
      </c>
      <c r="F66" s="6" t="s">
        <v>106</v>
      </c>
      <c r="G66" s="5">
        <v>7</v>
      </c>
      <c r="H66" s="5" t="s">
        <v>60</v>
      </c>
      <c r="I66" s="5">
        <v>4</v>
      </c>
      <c r="J66" s="5">
        <v>2</v>
      </c>
      <c r="K66" s="5">
        <v>12</v>
      </c>
      <c r="L66" s="5" t="s">
        <v>474</v>
      </c>
      <c r="M66" s="38">
        <v>64</v>
      </c>
    </row>
    <row r="67" spans="1:13" s="43" customFormat="1" x14ac:dyDescent="0.25">
      <c r="A67" s="44">
        <v>33</v>
      </c>
      <c r="B67" s="5" t="s">
        <v>246</v>
      </c>
      <c r="C67" s="5" t="s">
        <v>16</v>
      </c>
      <c r="D67" s="5" t="s">
        <v>247</v>
      </c>
      <c r="E67" s="5" t="s">
        <v>17</v>
      </c>
      <c r="F67" s="6">
        <v>35000000</v>
      </c>
      <c r="G67" s="5">
        <v>7</v>
      </c>
      <c r="H67" s="5" t="s">
        <v>60</v>
      </c>
      <c r="I67" s="5">
        <v>5</v>
      </c>
      <c r="J67" s="5">
        <v>2</v>
      </c>
      <c r="K67" s="5">
        <v>13</v>
      </c>
      <c r="L67" s="5" t="s">
        <v>475</v>
      </c>
      <c r="M67" s="38">
        <v>65</v>
      </c>
    </row>
    <row r="68" spans="1:13" s="43" customFormat="1" x14ac:dyDescent="0.25">
      <c r="A68" s="44">
        <v>37</v>
      </c>
      <c r="B68" s="5" t="s">
        <v>301</v>
      </c>
      <c r="C68" s="5" t="s">
        <v>85</v>
      </c>
      <c r="D68" s="5" t="s">
        <v>302</v>
      </c>
      <c r="E68" s="5" t="s">
        <v>10</v>
      </c>
      <c r="F68" s="6">
        <v>30000000</v>
      </c>
      <c r="G68" s="5">
        <v>3</v>
      </c>
      <c r="H68" s="5" t="s">
        <v>60</v>
      </c>
      <c r="I68" s="5">
        <v>4</v>
      </c>
      <c r="J68" s="5">
        <v>2</v>
      </c>
      <c r="K68" s="5">
        <v>14</v>
      </c>
      <c r="L68" s="5" t="s">
        <v>476</v>
      </c>
      <c r="M68" s="38">
        <v>66</v>
      </c>
    </row>
    <row r="69" spans="1:13" s="43" customFormat="1" x14ac:dyDescent="0.25">
      <c r="A69" s="44">
        <v>41</v>
      </c>
      <c r="B69" s="5" t="s">
        <v>192</v>
      </c>
      <c r="C69" s="5" t="s">
        <v>131</v>
      </c>
      <c r="D69" s="5" t="s">
        <v>97</v>
      </c>
      <c r="E69" s="5" t="s">
        <v>3</v>
      </c>
      <c r="F69" s="6">
        <v>30000000</v>
      </c>
      <c r="G69" s="5">
        <v>6</v>
      </c>
      <c r="H69" s="5" t="s">
        <v>60</v>
      </c>
      <c r="I69" s="5">
        <v>5</v>
      </c>
      <c r="J69" s="5">
        <v>2</v>
      </c>
      <c r="K69" s="5">
        <v>15</v>
      </c>
      <c r="L69" s="5" t="s">
        <v>477</v>
      </c>
      <c r="M69" s="38">
        <v>67</v>
      </c>
    </row>
    <row r="70" spans="1:13" s="43" customFormat="1" x14ac:dyDescent="0.25">
      <c r="A70" s="44">
        <v>42</v>
      </c>
      <c r="B70" s="5" t="s">
        <v>175</v>
      </c>
      <c r="C70" s="5" t="s">
        <v>2</v>
      </c>
      <c r="D70" s="5" t="s">
        <v>176</v>
      </c>
      <c r="E70" s="5" t="s">
        <v>3</v>
      </c>
      <c r="F70" s="6">
        <v>7950000</v>
      </c>
      <c r="G70" s="5">
        <v>6</v>
      </c>
      <c r="H70" s="5" t="s">
        <v>60</v>
      </c>
      <c r="I70" s="5">
        <v>4</v>
      </c>
      <c r="J70" s="5">
        <v>2</v>
      </c>
      <c r="K70" s="5">
        <v>16</v>
      </c>
      <c r="L70" s="5" t="s">
        <v>478</v>
      </c>
      <c r="M70" s="38">
        <v>68</v>
      </c>
    </row>
    <row r="71" spans="1:13" s="43" customFormat="1" x14ac:dyDescent="0.25">
      <c r="A71" s="44">
        <v>44</v>
      </c>
      <c r="B71" s="5" t="s">
        <v>219</v>
      </c>
      <c r="C71" s="5" t="s">
        <v>16</v>
      </c>
      <c r="D71" s="5" t="s">
        <v>94</v>
      </c>
      <c r="E71" s="5" t="s">
        <v>17</v>
      </c>
      <c r="F71" s="6">
        <v>40000000</v>
      </c>
      <c r="G71" s="5">
        <v>7</v>
      </c>
      <c r="H71" s="5" t="s">
        <v>60</v>
      </c>
      <c r="I71" s="5">
        <v>5</v>
      </c>
      <c r="J71" s="5">
        <v>2</v>
      </c>
      <c r="K71" s="5">
        <v>17</v>
      </c>
      <c r="L71" s="5" t="s">
        <v>479</v>
      </c>
      <c r="M71" s="38">
        <v>69</v>
      </c>
    </row>
    <row r="72" spans="1:13" s="43" customFormat="1" x14ac:dyDescent="0.25">
      <c r="A72" s="44">
        <v>45</v>
      </c>
      <c r="B72" s="5" t="s">
        <v>248</v>
      </c>
      <c r="C72" s="5" t="s">
        <v>16</v>
      </c>
      <c r="D72" s="5" t="s">
        <v>249</v>
      </c>
      <c r="E72" s="5" t="s">
        <v>17</v>
      </c>
      <c r="F72" s="6">
        <v>50000000</v>
      </c>
      <c r="G72" s="5">
        <v>7</v>
      </c>
      <c r="H72" s="5" t="s">
        <v>60</v>
      </c>
      <c r="I72" s="5">
        <v>5</v>
      </c>
      <c r="J72" s="5">
        <v>2</v>
      </c>
      <c r="K72" s="5">
        <v>18</v>
      </c>
      <c r="L72" s="5" t="s">
        <v>480</v>
      </c>
      <c r="M72" s="38">
        <v>70</v>
      </c>
    </row>
    <row r="73" spans="1:13" s="43" customFormat="1" x14ac:dyDescent="0.25">
      <c r="A73" s="44">
        <v>46</v>
      </c>
      <c r="B73" s="5" t="s">
        <v>316</v>
      </c>
      <c r="C73" s="5" t="s">
        <v>91</v>
      </c>
      <c r="D73" s="5" t="s">
        <v>317</v>
      </c>
      <c r="E73" s="5" t="s">
        <v>47</v>
      </c>
      <c r="F73" s="6">
        <v>45000000</v>
      </c>
      <c r="G73" s="5">
        <v>3</v>
      </c>
      <c r="H73" s="5" t="s">
        <v>60</v>
      </c>
      <c r="I73" s="5">
        <v>4</v>
      </c>
      <c r="J73" s="5">
        <v>2</v>
      </c>
      <c r="K73" s="5">
        <v>19</v>
      </c>
      <c r="L73" s="5" t="s">
        <v>481</v>
      </c>
      <c r="M73" s="38">
        <v>71</v>
      </c>
    </row>
    <row r="74" spans="1:13" s="43" customFormat="1" x14ac:dyDescent="0.25">
      <c r="A74" s="44">
        <v>48</v>
      </c>
      <c r="B74" s="5" t="s">
        <v>340</v>
      </c>
      <c r="C74" s="5" t="s">
        <v>131</v>
      </c>
      <c r="D74" s="5" t="s">
        <v>341</v>
      </c>
      <c r="E74" s="5" t="s">
        <v>412</v>
      </c>
      <c r="F74" s="6" t="s">
        <v>106</v>
      </c>
      <c r="G74" s="5">
        <v>6</v>
      </c>
      <c r="H74" s="5" t="s">
        <v>60</v>
      </c>
      <c r="I74" s="5">
        <v>5</v>
      </c>
      <c r="J74" s="5">
        <v>2</v>
      </c>
      <c r="K74" s="5">
        <v>20</v>
      </c>
      <c r="L74" s="5" t="s">
        <v>482</v>
      </c>
      <c r="M74" s="38">
        <v>72</v>
      </c>
    </row>
    <row r="75" spans="1:13" s="43" customFormat="1" x14ac:dyDescent="0.25">
      <c r="A75" s="44">
        <v>49</v>
      </c>
      <c r="B75" s="5" t="s">
        <v>205</v>
      </c>
      <c r="C75" s="5" t="s">
        <v>71</v>
      </c>
      <c r="D75" s="5" t="s">
        <v>206</v>
      </c>
      <c r="E75" s="5" t="s">
        <v>5</v>
      </c>
      <c r="F75" s="6">
        <v>40000000</v>
      </c>
      <c r="G75" s="5">
        <v>7</v>
      </c>
      <c r="H75" s="5" t="s">
        <v>60</v>
      </c>
      <c r="I75" s="5">
        <v>5</v>
      </c>
      <c r="J75" s="5">
        <v>2</v>
      </c>
      <c r="K75" s="5">
        <v>21</v>
      </c>
      <c r="L75" s="5" t="s">
        <v>483</v>
      </c>
      <c r="M75" s="38">
        <v>73</v>
      </c>
    </row>
    <row r="76" spans="1:13" s="43" customFormat="1" x14ac:dyDescent="0.25">
      <c r="A76" s="44">
        <v>50</v>
      </c>
      <c r="B76" s="5" t="s">
        <v>137</v>
      </c>
      <c r="C76" s="5" t="s">
        <v>71</v>
      </c>
      <c r="D76" s="5" t="s">
        <v>138</v>
      </c>
      <c r="E76" s="5" t="s">
        <v>5</v>
      </c>
      <c r="F76" s="6">
        <v>45000000</v>
      </c>
      <c r="G76" s="5">
        <v>7</v>
      </c>
      <c r="H76" s="5" t="s">
        <v>60</v>
      </c>
      <c r="I76" s="5">
        <v>5</v>
      </c>
      <c r="J76" s="5">
        <v>2</v>
      </c>
      <c r="K76" s="5">
        <v>22</v>
      </c>
      <c r="L76" s="5" t="s">
        <v>484</v>
      </c>
      <c r="M76" s="38">
        <v>74</v>
      </c>
    </row>
    <row r="77" spans="1:13" s="43" customFormat="1" x14ac:dyDescent="0.25">
      <c r="A77" s="44">
        <v>57</v>
      </c>
      <c r="B77" s="5" t="s">
        <v>130</v>
      </c>
      <c r="C77" s="5" t="s">
        <v>131</v>
      </c>
      <c r="D77" s="5" t="s">
        <v>132</v>
      </c>
      <c r="E77" s="5" t="s">
        <v>14</v>
      </c>
      <c r="F77" s="6">
        <v>45000000</v>
      </c>
      <c r="G77" s="5">
        <v>6</v>
      </c>
      <c r="H77" s="5" t="s">
        <v>60</v>
      </c>
      <c r="I77" s="5">
        <v>5</v>
      </c>
      <c r="J77" s="5">
        <v>2</v>
      </c>
      <c r="K77" s="5">
        <v>23</v>
      </c>
      <c r="L77" s="5" t="s">
        <v>485</v>
      </c>
      <c r="M77" s="38">
        <v>75</v>
      </c>
    </row>
    <row r="78" spans="1:13" s="43" customFormat="1" x14ac:dyDescent="0.25">
      <c r="A78" s="44">
        <v>60</v>
      </c>
      <c r="B78" s="5" t="s">
        <v>309</v>
      </c>
      <c r="C78" s="5" t="s">
        <v>85</v>
      </c>
      <c r="D78" s="5" t="s">
        <v>310</v>
      </c>
      <c r="E78" s="5" t="s">
        <v>10</v>
      </c>
      <c r="F78" s="6">
        <v>50000000</v>
      </c>
      <c r="G78" s="5">
        <v>3</v>
      </c>
      <c r="H78" s="5" t="s">
        <v>60</v>
      </c>
      <c r="I78" s="5">
        <v>4</v>
      </c>
      <c r="J78" s="5">
        <v>2</v>
      </c>
      <c r="K78" s="5">
        <v>24</v>
      </c>
      <c r="L78" s="5" t="s">
        <v>486</v>
      </c>
      <c r="M78" s="38">
        <v>76</v>
      </c>
    </row>
    <row r="79" spans="1:13" s="43" customFormat="1" x14ac:dyDescent="0.25">
      <c r="A79" s="44">
        <v>61</v>
      </c>
      <c r="B79" s="5" t="s">
        <v>139</v>
      </c>
      <c r="C79" s="5" t="s">
        <v>71</v>
      </c>
      <c r="D79" s="5" t="s">
        <v>140</v>
      </c>
      <c r="E79" s="5" t="s">
        <v>5</v>
      </c>
      <c r="F79" s="6">
        <v>24800000</v>
      </c>
      <c r="G79" s="5">
        <v>7</v>
      </c>
      <c r="H79" s="5" t="s">
        <v>60</v>
      </c>
      <c r="I79" s="5">
        <v>5</v>
      </c>
      <c r="J79" s="5">
        <v>2</v>
      </c>
      <c r="K79" s="5">
        <v>25</v>
      </c>
      <c r="L79" s="5" t="s">
        <v>487</v>
      </c>
      <c r="M79" s="38">
        <v>77</v>
      </c>
    </row>
    <row r="80" spans="1:13" s="43" customFormat="1" x14ac:dyDescent="0.25">
      <c r="A80" s="44">
        <v>62</v>
      </c>
      <c r="B80" s="5" t="s">
        <v>168</v>
      </c>
      <c r="C80" s="5" t="s">
        <v>131</v>
      </c>
      <c r="D80" s="5" t="s">
        <v>169</v>
      </c>
      <c r="E80" s="5" t="s">
        <v>170</v>
      </c>
      <c r="F80" s="6">
        <v>25000000</v>
      </c>
      <c r="G80" s="5">
        <v>6</v>
      </c>
      <c r="H80" s="5" t="s">
        <v>60</v>
      </c>
      <c r="I80" s="5">
        <v>5</v>
      </c>
      <c r="J80" s="5">
        <v>2</v>
      </c>
      <c r="K80" s="5">
        <v>26</v>
      </c>
      <c r="L80" s="5" t="s">
        <v>488</v>
      </c>
      <c r="M80" s="38">
        <v>78</v>
      </c>
    </row>
    <row r="81" spans="1:13" s="43" customFormat="1" x14ac:dyDescent="0.25">
      <c r="A81" s="44">
        <v>65</v>
      </c>
      <c r="B81" s="5" t="s">
        <v>122</v>
      </c>
      <c r="C81" s="5" t="s">
        <v>123</v>
      </c>
      <c r="D81" s="5" t="s">
        <v>124</v>
      </c>
      <c r="E81" s="5" t="s">
        <v>125</v>
      </c>
      <c r="F81" s="6">
        <v>30000000</v>
      </c>
      <c r="G81" s="5">
        <v>3</v>
      </c>
      <c r="H81" s="5" t="s">
        <v>60</v>
      </c>
      <c r="I81" s="5">
        <v>4</v>
      </c>
      <c r="J81" s="5">
        <v>2</v>
      </c>
      <c r="K81" s="5">
        <v>27</v>
      </c>
      <c r="L81" s="5" t="s">
        <v>489</v>
      </c>
      <c r="M81" s="38">
        <v>79</v>
      </c>
    </row>
    <row r="82" spans="1:13" s="43" customFormat="1" x14ac:dyDescent="0.25">
      <c r="A82" s="44">
        <v>66</v>
      </c>
      <c r="B82" s="5" t="s">
        <v>347</v>
      </c>
      <c r="C82" s="5" t="s">
        <v>37</v>
      </c>
      <c r="D82" s="5" t="s">
        <v>218</v>
      </c>
      <c r="E82" s="5" t="s">
        <v>348</v>
      </c>
      <c r="F82" s="6">
        <v>32000000</v>
      </c>
      <c r="G82" s="5">
        <v>7</v>
      </c>
      <c r="H82" s="5" t="s">
        <v>60</v>
      </c>
      <c r="I82" s="5">
        <v>4</v>
      </c>
      <c r="J82" s="5">
        <v>2</v>
      </c>
      <c r="K82" s="5">
        <v>28</v>
      </c>
      <c r="L82" s="5" t="s">
        <v>490</v>
      </c>
      <c r="M82" s="38">
        <v>80</v>
      </c>
    </row>
    <row r="83" spans="1:13" s="43" customFormat="1" x14ac:dyDescent="0.25">
      <c r="A83" s="44">
        <v>69</v>
      </c>
      <c r="B83" s="5" t="s">
        <v>332</v>
      </c>
      <c r="C83" s="5" t="s">
        <v>131</v>
      </c>
      <c r="D83" s="5" t="s">
        <v>333</v>
      </c>
      <c r="E83" s="5" t="s">
        <v>410</v>
      </c>
      <c r="F83" s="6" t="s">
        <v>106</v>
      </c>
      <c r="G83" s="5">
        <v>6</v>
      </c>
      <c r="H83" s="5" t="s">
        <v>60</v>
      </c>
      <c r="I83" s="5">
        <v>5</v>
      </c>
      <c r="J83" s="5">
        <v>2</v>
      </c>
      <c r="K83" s="5">
        <v>29</v>
      </c>
      <c r="L83" s="5" t="s">
        <v>491</v>
      </c>
      <c r="M83" s="38">
        <v>81</v>
      </c>
    </row>
    <row r="84" spans="1:13" s="43" customFormat="1" x14ac:dyDescent="0.25">
      <c r="A84" s="44">
        <v>73</v>
      </c>
      <c r="B84" s="5" t="s">
        <v>378</v>
      </c>
      <c r="C84" s="5" t="s">
        <v>11</v>
      </c>
      <c r="D84" s="5" t="s">
        <v>379</v>
      </c>
      <c r="E84" s="5" t="s">
        <v>39</v>
      </c>
      <c r="F84" s="6">
        <v>50000000</v>
      </c>
      <c r="G84" s="5">
        <v>6</v>
      </c>
      <c r="H84" s="5" t="s">
        <v>60</v>
      </c>
      <c r="I84" s="5">
        <v>5</v>
      </c>
      <c r="J84" s="5">
        <v>2</v>
      </c>
      <c r="K84" s="5">
        <v>30</v>
      </c>
      <c r="L84" s="5" t="s">
        <v>492</v>
      </c>
      <c r="M84" s="38">
        <v>82</v>
      </c>
    </row>
    <row r="85" spans="1:13" s="43" customFormat="1" x14ac:dyDescent="0.25">
      <c r="A85" s="44">
        <v>75</v>
      </c>
      <c r="B85" s="5" t="s">
        <v>179</v>
      </c>
      <c r="C85" s="5" t="s">
        <v>40</v>
      </c>
      <c r="D85" s="5" t="s">
        <v>180</v>
      </c>
      <c r="E85" s="5" t="s">
        <v>46</v>
      </c>
      <c r="F85" s="6">
        <v>25000000</v>
      </c>
      <c r="G85" s="5">
        <v>3</v>
      </c>
      <c r="H85" s="5" t="s">
        <v>60</v>
      </c>
      <c r="I85" s="5">
        <v>4</v>
      </c>
      <c r="J85" s="5">
        <v>2</v>
      </c>
      <c r="K85" s="5">
        <v>31</v>
      </c>
      <c r="L85" s="5" t="s">
        <v>493</v>
      </c>
      <c r="M85" s="38">
        <v>83</v>
      </c>
    </row>
    <row r="86" spans="1:13" s="43" customFormat="1" x14ac:dyDescent="0.25">
      <c r="A86" s="44">
        <v>76</v>
      </c>
      <c r="B86" s="5" t="s">
        <v>274</v>
      </c>
      <c r="C86" s="5" t="s">
        <v>79</v>
      </c>
      <c r="D86" s="5" t="s">
        <v>275</v>
      </c>
      <c r="E86" s="5" t="s">
        <v>3</v>
      </c>
      <c r="F86" s="6">
        <v>20000000</v>
      </c>
      <c r="G86" s="5">
        <v>6</v>
      </c>
      <c r="H86" s="5" t="s">
        <v>60</v>
      </c>
      <c r="I86" s="5">
        <v>4</v>
      </c>
      <c r="J86" s="5">
        <v>2</v>
      </c>
      <c r="K86" s="5">
        <v>32</v>
      </c>
      <c r="L86" s="5" t="s">
        <v>494</v>
      </c>
      <c r="M86" s="38">
        <v>84</v>
      </c>
    </row>
    <row r="87" spans="1:13" s="43" customFormat="1" x14ac:dyDescent="0.25">
      <c r="A87" s="44">
        <v>81</v>
      </c>
      <c r="B87" s="5" t="s">
        <v>307</v>
      </c>
      <c r="C87" s="5" t="s">
        <v>85</v>
      </c>
      <c r="D87" s="5" t="s">
        <v>308</v>
      </c>
      <c r="E87" s="5" t="s">
        <v>10</v>
      </c>
      <c r="F87" s="6">
        <v>32000000</v>
      </c>
      <c r="G87" s="5">
        <v>3</v>
      </c>
      <c r="H87" s="5" t="s">
        <v>60</v>
      </c>
      <c r="I87" s="5">
        <v>4</v>
      </c>
      <c r="J87" s="5">
        <v>2</v>
      </c>
      <c r="K87" s="5">
        <v>33</v>
      </c>
      <c r="L87" s="5" t="s">
        <v>495</v>
      </c>
      <c r="M87" s="38">
        <v>85</v>
      </c>
    </row>
    <row r="88" spans="1:13" s="43" customFormat="1" x14ac:dyDescent="0.25">
      <c r="A88" s="44">
        <v>83</v>
      </c>
      <c r="B88" s="5" t="s">
        <v>114</v>
      </c>
      <c r="C88" s="5" t="s">
        <v>6</v>
      </c>
      <c r="D88" s="5" t="s">
        <v>115</v>
      </c>
      <c r="E88" s="5" t="s">
        <v>400</v>
      </c>
      <c r="F88" s="6" t="s">
        <v>106</v>
      </c>
      <c r="G88" s="5">
        <v>7</v>
      </c>
      <c r="H88" s="5" t="s">
        <v>60</v>
      </c>
      <c r="I88" s="5">
        <v>4</v>
      </c>
      <c r="J88" s="5">
        <v>2</v>
      </c>
      <c r="K88" s="5">
        <v>34</v>
      </c>
      <c r="L88" s="5" t="s">
        <v>496</v>
      </c>
      <c r="M88" s="38">
        <v>86</v>
      </c>
    </row>
    <row r="89" spans="1:13" s="43" customFormat="1" x14ac:dyDescent="0.25">
      <c r="A89" s="44">
        <v>86</v>
      </c>
      <c r="B89" s="5" t="s">
        <v>335</v>
      </c>
      <c r="C89" s="5" t="s">
        <v>131</v>
      </c>
      <c r="D89" s="5" t="s">
        <v>336</v>
      </c>
      <c r="E89" s="5" t="s">
        <v>411</v>
      </c>
      <c r="F89" s="6" t="s">
        <v>106</v>
      </c>
      <c r="G89" s="5">
        <v>6</v>
      </c>
      <c r="H89" s="5" t="s">
        <v>60</v>
      </c>
      <c r="I89" s="5">
        <v>5</v>
      </c>
      <c r="J89" s="5">
        <v>2</v>
      </c>
      <c r="K89" s="5">
        <v>35</v>
      </c>
      <c r="L89" s="5" t="s">
        <v>497</v>
      </c>
      <c r="M89" s="38">
        <v>87</v>
      </c>
    </row>
    <row r="90" spans="1:13" s="43" customFormat="1" x14ac:dyDescent="0.25">
      <c r="A90" s="44">
        <v>92</v>
      </c>
      <c r="B90" s="5" t="s">
        <v>360</v>
      </c>
      <c r="C90" s="5" t="s">
        <v>37</v>
      </c>
      <c r="D90" s="5" t="s">
        <v>361</v>
      </c>
      <c r="E90" s="5" t="s">
        <v>362</v>
      </c>
      <c r="F90" s="6">
        <v>50000000</v>
      </c>
      <c r="G90" s="5">
        <v>7</v>
      </c>
      <c r="H90" s="5" t="s">
        <v>60</v>
      </c>
      <c r="I90" s="5">
        <v>4</v>
      </c>
      <c r="J90" s="5">
        <v>2</v>
      </c>
      <c r="K90" s="5">
        <v>36</v>
      </c>
      <c r="L90" s="5" t="s">
        <v>498</v>
      </c>
      <c r="M90" s="38">
        <v>88</v>
      </c>
    </row>
    <row r="91" spans="1:13" s="43" customFormat="1" x14ac:dyDescent="0.25">
      <c r="A91" s="44">
        <v>94</v>
      </c>
      <c r="B91" s="5" t="s">
        <v>258</v>
      </c>
      <c r="C91" s="5" t="s">
        <v>37</v>
      </c>
      <c r="D91" s="5" t="s">
        <v>259</v>
      </c>
      <c r="E91" s="5" t="s">
        <v>404</v>
      </c>
      <c r="F91" s="6" t="s">
        <v>106</v>
      </c>
      <c r="G91" s="5">
        <v>7</v>
      </c>
      <c r="H91" s="5" t="s">
        <v>60</v>
      </c>
      <c r="I91" s="5">
        <v>4</v>
      </c>
      <c r="J91" s="5">
        <v>2</v>
      </c>
      <c r="K91" s="5">
        <v>37</v>
      </c>
      <c r="L91" s="5" t="s">
        <v>499</v>
      </c>
      <c r="M91" s="38">
        <v>89</v>
      </c>
    </row>
    <row r="92" spans="1:13" s="43" customFormat="1" x14ac:dyDescent="0.25">
      <c r="A92" s="44">
        <v>98</v>
      </c>
      <c r="B92" s="5" t="s">
        <v>110</v>
      </c>
      <c r="C92" s="5" t="s">
        <v>4</v>
      </c>
      <c r="D92" s="5" t="s">
        <v>77</v>
      </c>
      <c r="E92" s="5" t="s">
        <v>5</v>
      </c>
      <c r="F92" s="6">
        <v>45000000</v>
      </c>
      <c r="G92" s="5">
        <v>7</v>
      </c>
      <c r="H92" s="5" t="s">
        <v>60</v>
      </c>
      <c r="I92" s="5">
        <v>4</v>
      </c>
      <c r="J92" s="5">
        <v>2</v>
      </c>
      <c r="K92" s="5">
        <v>38</v>
      </c>
      <c r="L92" s="5" t="s">
        <v>500</v>
      </c>
      <c r="M92" s="38">
        <v>90</v>
      </c>
    </row>
    <row r="93" spans="1:13" s="43" customFormat="1" x14ac:dyDescent="0.25">
      <c r="A93" s="44">
        <v>101</v>
      </c>
      <c r="B93" s="5" t="s">
        <v>315</v>
      </c>
      <c r="C93" s="5" t="s">
        <v>91</v>
      </c>
      <c r="D93" s="5" t="s">
        <v>92</v>
      </c>
      <c r="E93" s="5" t="s">
        <v>47</v>
      </c>
      <c r="F93" s="6">
        <v>37000000</v>
      </c>
      <c r="G93" s="5">
        <v>3</v>
      </c>
      <c r="H93" s="5" t="s">
        <v>60</v>
      </c>
      <c r="I93" s="5">
        <v>4</v>
      </c>
      <c r="J93" s="5">
        <v>2</v>
      </c>
      <c r="K93" s="5">
        <v>39</v>
      </c>
      <c r="L93" s="5" t="s">
        <v>501</v>
      </c>
      <c r="M93" s="38">
        <v>91</v>
      </c>
    </row>
    <row r="94" spans="1:13" s="43" customFormat="1" x14ac:dyDescent="0.25">
      <c r="A94" s="44">
        <v>102</v>
      </c>
      <c r="B94" s="5" t="s">
        <v>164</v>
      </c>
      <c r="C94" s="5" t="s">
        <v>131</v>
      </c>
      <c r="D94" s="5" t="s">
        <v>165</v>
      </c>
      <c r="E94" s="5" t="s">
        <v>3</v>
      </c>
      <c r="F94" s="6">
        <v>30000000</v>
      </c>
      <c r="G94" s="5">
        <v>6</v>
      </c>
      <c r="H94" s="5" t="s">
        <v>60</v>
      </c>
      <c r="I94" s="5">
        <v>5</v>
      </c>
      <c r="J94" s="5">
        <v>2</v>
      </c>
      <c r="K94" s="5">
        <v>40</v>
      </c>
      <c r="L94" s="5" t="s">
        <v>502</v>
      </c>
      <c r="M94" s="38">
        <v>92</v>
      </c>
    </row>
    <row r="95" spans="1:13" s="43" customFormat="1" x14ac:dyDescent="0.25">
      <c r="A95" s="44">
        <v>103</v>
      </c>
      <c r="B95" s="5" t="s">
        <v>353</v>
      </c>
      <c r="C95" s="5" t="s">
        <v>131</v>
      </c>
      <c r="D95" s="5" t="s">
        <v>354</v>
      </c>
      <c r="E95" s="5" t="s">
        <v>3</v>
      </c>
      <c r="F95" s="6">
        <v>20000000</v>
      </c>
      <c r="G95" s="5">
        <v>6</v>
      </c>
      <c r="H95" s="5" t="s">
        <v>60</v>
      </c>
      <c r="I95" s="5">
        <v>5</v>
      </c>
      <c r="J95" s="5">
        <v>2</v>
      </c>
      <c r="K95" s="5">
        <v>41</v>
      </c>
      <c r="L95" s="5" t="s">
        <v>503</v>
      </c>
      <c r="M95" s="38">
        <v>93</v>
      </c>
    </row>
    <row r="96" spans="1:13" s="43" customFormat="1" x14ac:dyDescent="0.25">
      <c r="A96" s="44">
        <v>106</v>
      </c>
      <c r="B96" s="5" t="s">
        <v>156</v>
      </c>
      <c r="C96" s="5" t="s">
        <v>22</v>
      </c>
      <c r="D96" s="5" t="s">
        <v>93</v>
      </c>
      <c r="E96" s="5" t="s">
        <v>3</v>
      </c>
      <c r="F96" s="6">
        <v>40000000</v>
      </c>
      <c r="G96" s="5">
        <v>6</v>
      </c>
      <c r="H96" s="5" t="s">
        <v>60</v>
      </c>
      <c r="I96" s="5">
        <v>5</v>
      </c>
      <c r="J96" s="5">
        <v>2</v>
      </c>
      <c r="K96" s="5">
        <v>42</v>
      </c>
      <c r="L96" s="5" t="s">
        <v>504</v>
      </c>
      <c r="M96" s="38">
        <v>94</v>
      </c>
    </row>
    <row r="97" spans="1:13" s="43" customFormat="1" x14ac:dyDescent="0.25">
      <c r="A97" s="44">
        <v>109</v>
      </c>
      <c r="B97" s="5" t="s">
        <v>171</v>
      </c>
      <c r="C97" s="5" t="s">
        <v>2</v>
      </c>
      <c r="D97" s="5" t="s">
        <v>172</v>
      </c>
      <c r="E97" s="5" t="s">
        <v>3</v>
      </c>
      <c r="F97" s="6">
        <v>38000000</v>
      </c>
      <c r="G97" s="5">
        <v>6</v>
      </c>
      <c r="H97" s="5" t="s">
        <v>60</v>
      </c>
      <c r="I97" s="5">
        <v>4</v>
      </c>
      <c r="J97" s="5">
        <v>2</v>
      </c>
      <c r="K97" s="5">
        <v>43</v>
      </c>
      <c r="L97" s="5" t="s">
        <v>505</v>
      </c>
      <c r="M97" s="38">
        <v>95</v>
      </c>
    </row>
    <row r="98" spans="1:13" s="43" customFormat="1" x14ac:dyDescent="0.25">
      <c r="A98" s="45">
        <v>96</v>
      </c>
      <c r="B98" s="7" t="s">
        <v>209</v>
      </c>
      <c r="C98" s="7" t="s">
        <v>210</v>
      </c>
      <c r="D98" s="7" t="s">
        <v>154</v>
      </c>
      <c r="E98" s="7" t="s">
        <v>155</v>
      </c>
      <c r="F98" s="8">
        <v>100000000</v>
      </c>
      <c r="G98" s="7" t="s">
        <v>106</v>
      </c>
      <c r="H98" s="7" t="s">
        <v>106</v>
      </c>
      <c r="I98" s="7">
        <v>5</v>
      </c>
      <c r="J98" s="7" t="s">
        <v>106</v>
      </c>
      <c r="K98" s="7">
        <v>7</v>
      </c>
      <c r="L98" s="7" t="s">
        <v>548</v>
      </c>
      <c r="M98" s="46">
        <v>96</v>
      </c>
    </row>
    <row r="99" spans="1:13" s="43" customFormat="1" x14ac:dyDescent="0.25">
      <c r="A99" s="44">
        <v>111</v>
      </c>
      <c r="B99" s="5" t="s">
        <v>349</v>
      </c>
      <c r="C99" s="5" t="s">
        <v>37</v>
      </c>
      <c r="D99" s="5" t="s">
        <v>69</v>
      </c>
      <c r="E99" s="5" t="s">
        <v>414</v>
      </c>
      <c r="F99" s="6" t="s">
        <v>106</v>
      </c>
      <c r="G99" s="5">
        <v>7</v>
      </c>
      <c r="H99" s="5" t="s">
        <v>60</v>
      </c>
      <c r="I99" s="5">
        <v>4</v>
      </c>
      <c r="J99" s="5">
        <v>2</v>
      </c>
      <c r="K99" s="5">
        <v>44</v>
      </c>
      <c r="L99" s="5" t="s">
        <v>506</v>
      </c>
      <c r="M99" s="38">
        <v>97</v>
      </c>
    </row>
    <row r="100" spans="1:13" s="43" customFormat="1" x14ac:dyDescent="0.25">
      <c r="A100" s="44">
        <v>113</v>
      </c>
      <c r="B100" s="5" t="s">
        <v>345</v>
      </c>
      <c r="C100" s="5" t="s">
        <v>11</v>
      </c>
      <c r="D100" s="5" t="s">
        <v>66</v>
      </c>
      <c r="E100" s="5" t="s">
        <v>413</v>
      </c>
      <c r="F100" s="6" t="s">
        <v>106</v>
      </c>
      <c r="G100" s="5">
        <v>6</v>
      </c>
      <c r="H100" s="5" t="s">
        <v>60</v>
      </c>
      <c r="I100" s="5">
        <v>5</v>
      </c>
      <c r="J100" s="5">
        <v>2</v>
      </c>
      <c r="K100" s="5">
        <v>45</v>
      </c>
      <c r="L100" s="5" t="s">
        <v>507</v>
      </c>
      <c r="M100" s="38">
        <v>98</v>
      </c>
    </row>
    <row r="101" spans="1:13" s="43" customFormat="1" x14ac:dyDescent="0.25">
      <c r="A101" s="44">
        <v>117</v>
      </c>
      <c r="B101" s="5" t="s">
        <v>101</v>
      </c>
      <c r="C101" s="5" t="s">
        <v>89</v>
      </c>
      <c r="D101" s="5" t="s">
        <v>102</v>
      </c>
      <c r="E101" s="5" t="s">
        <v>10</v>
      </c>
      <c r="F101" s="6">
        <v>50000000</v>
      </c>
      <c r="G101" s="5">
        <v>3</v>
      </c>
      <c r="H101" s="5" t="s">
        <v>60</v>
      </c>
      <c r="I101" s="5">
        <v>5</v>
      </c>
      <c r="J101" s="5">
        <v>2</v>
      </c>
      <c r="K101" s="5">
        <v>46</v>
      </c>
      <c r="L101" s="5" t="s">
        <v>508</v>
      </c>
      <c r="M101" s="38">
        <v>99</v>
      </c>
    </row>
    <row r="102" spans="1:13" s="43" customFormat="1" x14ac:dyDescent="0.25">
      <c r="A102" s="44">
        <v>119</v>
      </c>
      <c r="B102" s="5" t="s">
        <v>395</v>
      </c>
      <c r="C102" s="5" t="s">
        <v>85</v>
      </c>
      <c r="D102" s="5" t="s">
        <v>88</v>
      </c>
      <c r="E102" s="5" t="s">
        <v>10</v>
      </c>
      <c r="F102" s="6">
        <v>25000000</v>
      </c>
      <c r="G102" s="5">
        <v>3</v>
      </c>
      <c r="H102" s="5" t="s">
        <v>60</v>
      </c>
      <c r="I102" s="5">
        <v>4</v>
      </c>
      <c r="J102" s="5">
        <v>2</v>
      </c>
      <c r="K102" s="5">
        <v>47</v>
      </c>
      <c r="L102" s="5" t="s">
        <v>509</v>
      </c>
      <c r="M102" s="38">
        <v>100</v>
      </c>
    </row>
    <row r="103" spans="1:13" s="43" customFormat="1" x14ac:dyDescent="0.25">
      <c r="A103" s="44">
        <v>120</v>
      </c>
      <c r="B103" s="5" t="s">
        <v>303</v>
      </c>
      <c r="C103" s="5" t="s">
        <v>85</v>
      </c>
      <c r="D103" s="5" t="s">
        <v>304</v>
      </c>
      <c r="E103" s="5" t="s">
        <v>10</v>
      </c>
      <c r="F103" s="6">
        <v>35000000</v>
      </c>
      <c r="G103" s="5">
        <v>3</v>
      </c>
      <c r="H103" s="5" t="s">
        <v>60</v>
      </c>
      <c r="I103" s="5">
        <v>4</v>
      </c>
      <c r="J103" s="5">
        <v>2</v>
      </c>
      <c r="K103" s="5">
        <v>48</v>
      </c>
      <c r="L103" s="5" t="s">
        <v>510</v>
      </c>
      <c r="M103" s="38">
        <v>101</v>
      </c>
    </row>
    <row r="104" spans="1:13" s="43" customFormat="1" x14ac:dyDescent="0.25">
      <c r="A104" s="44">
        <v>121</v>
      </c>
      <c r="B104" s="5" t="s">
        <v>166</v>
      </c>
      <c r="C104" s="5" t="s">
        <v>131</v>
      </c>
      <c r="D104" s="5" t="s">
        <v>167</v>
      </c>
      <c r="E104" s="5" t="s">
        <v>3</v>
      </c>
      <c r="F104" s="6">
        <v>30000000</v>
      </c>
      <c r="G104" s="5">
        <v>6</v>
      </c>
      <c r="H104" s="5" t="s">
        <v>60</v>
      </c>
      <c r="I104" s="5">
        <v>5</v>
      </c>
      <c r="J104" s="5">
        <v>2</v>
      </c>
      <c r="K104" s="5">
        <v>49</v>
      </c>
      <c r="L104" s="5" t="s">
        <v>511</v>
      </c>
      <c r="M104" s="38">
        <v>102</v>
      </c>
    </row>
    <row r="105" spans="1:13" s="43" customFormat="1" x14ac:dyDescent="0.25">
      <c r="A105" s="44">
        <v>123</v>
      </c>
      <c r="B105" s="5" t="s">
        <v>217</v>
      </c>
      <c r="C105" s="5" t="s">
        <v>16</v>
      </c>
      <c r="D105" s="5" t="s">
        <v>218</v>
      </c>
      <c r="E105" s="5" t="s">
        <v>17</v>
      </c>
      <c r="F105" s="6">
        <v>50000000</v>
      </c>
      <c r="G105" s="5">
        <v>7</v>
      </c>
      <c r="H105" s="5" t="s">
        <v>60</v>
      </c>
      <c r="I105" s="5">
        <v>5</v>
      </c>
      <c r="J105" s="5">
        <v>2</v>
      </c>
      <c r="K105" s="5">
        <v>50</v>
      </c>
      <c r="L105" s="5" t="s">
        <v>512</v>
      </c>
      <c r="M105" s="38">
        <v>103</v>
      </c>
    </row>
    <row r="106" spans="1:13" s="43" customFormat="1" x14ac:dyDescent="0.25">
      <c r="A106" s="45">
        <v>104</v>
      </c>
      <c r="B106" s="7" t="s">
        <v>152</v>
      </c>
      <c r="C106" s="7" t="s">
        <v>153</v>
      </c>
      <c r="D106" s="7" t="s">
        <v>154</v>
      </c>
      <c r="E106" s="7" t="s">
        <v>155</v>
      </c>
      <c r="F106" s="8">
        <v>100000000</v>
      </c>
      <c r="G106" s="7" t="s">
        <v>106</v>
      </c>
      <c r="H106" s="7" t="s">
        <v>106</v>
      </c>
      <c r="I106" s="7">
        <v>5</v>
      </c>
      <c r="J106" s="7" t="s">
        <v>106</v>
      </c>
      <c r="K106" s="7">
        <v>8</v>
      </c>
      <c r="L106" s="7" t="s">
        <v>549</v>
      </c>
      <c r="M106" s="46">
        <v>104</v>
      </c>
    </row>
    <row r="107" spans="1:13" s="43" customFormat="1" x14ac:dyDescent="0.25">
      <c r="A107" s="44">
        <v>124</v>
      </c>
      <c r="B107" s="5" t="s">
        <v>185</v>
      </c>
      <c r="C107" s="5" t="s">
        <v>2</v>
      </c>
      <c r="D107" s="5" t="s">
        <v>186</v>
      </c>
      <c r="E107" s="5" t="s">
        <v>3</v>
      </c>
      <c r="F107" s="6">
        <v>30000000</v>
      </c>
      <c r="G107" s="5">
        <v>6</v>
      </c>
      <c r="H107" s="5" t="s">
        <v>60</v>
      </c>
      <c r="I107" s="5">
        <v>4</v>
      </c>
      <c r="J107" s="5">
        <v>2</v>
      </c>
      <c r="K107" s="5">
        <v>51</v>
      </c>
      <c r="L107" s="5" t="s">
        <v>513</v>
      </c>
      <c r="M107" s="38">
        <v>105</v>
      </c>
    </row>
    <row r="108" spans="1:13" s="43" customFormat="1" x14ac:dyDescent="0.25">
      <c r="A108" s="44">
        <v>127</v>
      </c>
      <c r="B108" s="5" t="s">
        <v>351</v>
      </c>
      <c r="C108" s="5" t="s">
        <v>131</v>
      </c>
      <c r="D108" s="5" t="s">
        <v>352</v>
      </c>
      <c r="E108" s="5" t="s">
        <v>3</v>
      </c>
      <c r="F108" s="6">
        <v>20000000</v>
      </c>
      <c r="G108" s="5">
        <v>6</v>
      </c>
      <c r="H108" s="5" t="s">
        <v>60</v>
      </c>
      <c r="I108" s="5">
        <v>5</v>
      </c>
      <c r="J108" s="5">
        <v>2</v>
      </c>
      <c r="K108" s="5">
        <v>52</v>
      </c>
      <c r="L108" s="5" t="s">
        <v>514</v>
      </c>
      <c r="M108" s="38">
        <v>106</v>
      </c>
    </row>
    <row r="109" spans="1:13" s="43" customFormat="1" x14ac:dyDescent="0.25">
      <c r="A109" s="44">
        <v>129</v>
      </c>
      <c r="B109" s="5" t="s">
        <v>189</v>
      </c>
      <c r="C109" s="5" t="s">
        <v>37</v>
      </c>
      <c r="D109" s="5" t="s">
        <v>190</v>
      </c>
      <c r="E109" s="5" t="s">
        <v>191</v>
      </c>
      <c r="F109" s="6">
        <v>50000000</v>
      </c>
      <c r="G109" s="5">
        <v>7</v>
      </c>
      <c r="H109" s="5" t="s">
        <v>60</v>
      </c>
      <c r="I109" s="5">
        <v>4</v>
      </c>
      <c r="J109" s="5">
        <v>2</v>
      </c>
      <c r="K109" s="5">
        <v>53</v>
      </c>
      <c r="L109" s="5" t="s">
        <v>515</v>
      </c>
      <c r="M109" s="38">
        <v>107</v>
      </c>
    </row>
    <row r="110" spans="1:13" s="43" customFormat="1" x14ac:dyDescent="0.25">
      <c r="A110" s="44">
        <v>130</v>
      </c>
      <c r="B110" s="5" t="s">
        <v>141</v>
      </c>
      <c r="C110" s="5" t="s">
        <v>40</v>
      </c>
      <c r="D110" s="5" t="s">
        <v>142</v>
      </c>
      <c r="E110" s="5" t="s">
        <v>46</v>
      </c>
      <c r="F110" s="6">
        <v>38100000</v>
      </c>
      <c r="G110" s="5">
        <v>3</v>
      </c>
      <c r="H110" s="5" t="s">
        <v>60</v>
      </c>
      <c r="I110" s="5">
        <v>4</v>
      </c>
      <c r="J110" s="5">
        <v>2</v>
      </c>
      <c r="K110" s="5">
        <v>54</v>
      </c>
      <c r="L110" s="5" t="s">
        <v>516</v>
      </c>
      <c r="M110" s="38">
        <v>108</v>
      </c>
    </row>
    <row r="111" spans="1:13" s="43" customFormat="1" x14ac:dyDescent="0.25">
      <c r="A111" s="44">
        <v>131</v>
      </c>
      <c r="B111" s="5" t="s">
        <v>157</v>
      </c>
      <c r="C111" s="5" t="s">
        <v>79</v>
      </c>
      <c r="D111" s="5" t="s">
        <v>158</v>
      </c>
      <c r="E111" s="5" t="s">
        <v>121</v>
      </c>
      <c r="F111" s="6">
        <v>29000000</v>
      </c>
      <c r="G111" s="5">
        <v>6</v>
      </c>
      <c r="H111" s="5" t="s">
        <v>60</v>
      </c>
      <c r="I111" s="5">
        <v>4</v>
      </c>
      <c r="J111" s="5">
        <v>2</v>
      </c>
      <c r="K111" s="5">
        <v>55</v>
      </c>
      <c r="L111" s="5" t="s">
        <v>517</v>
      </c>
      <c r="M111" s="38">
        <v>109</v>
      </c>
    </row>
    <row r="112" spans="1:13" s="43" customFormat="1" x14ac:dyDescent="0.25">
      <c r="A112" s="45">
        <v>110</v>
      </c>
      <c r="B112" s="7" t="s">
        <v>297</v>
      </c>
      <c r="C112" s="7" t="s">
        <v>298</v>
      </c>
      <c r="D112" s="7" t="s">
        <v>299</v>
      </c>
      <c r="E112" s="7" t="s">
        <v>300</v>
      </c>
      <c r="F112" s="8">
        <v>9115000</v>
      </c>
      <c r="G112" s="7" t="s">
        <v>106</v>
      </c>
      <c r="H112" s="7" t="s">
        <v>106</v>
      </c>
      <c r="I112" s="7">
        <v>3</v>
      </c>
      <c r="J112" s="7" t="s">
        <v>106</v>
      </c>
      <c r="K112" s="7">
        <v>9</v>
      </c>
      <c r="L112" s="7" t="s">
        <v>550</v>
      </c>
      <c r="M112" s="46">
        <v>110</v>
      </c>
    </row>
    <row r="113" spans="1:13" s="43" customFormat="1" x14ac:dyDescent="0.25">
      <c r="A113" s="44">
        <v>133</v>
      </c>
      <c r="B113" s="5" t="s">
        <v>135</v>
      </c>
      <c r="C113" s="5" t="s">
        <v>71</v>
      </c>
      <c r="D113" s="5" t="s">
        <v>136</v>
      </c>
      <c r="E113" s="5" t="s">
        <v>5</v>
      </c>
      <c r="F113" s="6">
        <v>29300000</v>
      </c>
      <c r="G113" s="5">
        <v>7</v>
      </c>
      <c r="H113" s="5" t="s">
        <v>60</v>
      </c>
      <c r="I113" s="5">
        <v>5</v>
      </c>
      <c r="J113" s="5">
        <v>2</v>
      </c>
      <c r="K113" s="5">
        <v>56</v>
      </c>
      <c r="L113" s="5" t="s">
        <v>518</v>
      </c>
      <c r="M113" s="38">
        <v>111</v>
      </c>
    </row>
    <row r="114" spans="1:13" s="43" customFormat="1" x14ac:dyDescent="0.25">
      <c r="A114" s="44">
        <v>134</v>
      </c>
      <c r="B114" s="5" t="s">
        <v>292</v>
      </c>
      <c r="C114" s="5" t="s">
        <v>37</v>
      </c>
      <c r="D114" s="5" t="s">
        <v>293</v>
      </c>
      <c r="E114" s="5" t="s">
        <v>407</v>
      </c>
      <c r="F114" s="6" t="s">
        <v>106</v>
      </c>
      <c r="G114" s="5">
        <v>7</v>
      </c>
      <c r="H114" s="5" t="s">
        <v>60</v>
      </c>
      <c r="I114" s="5">
        <v>4</v>
      </c>
      <c r="J114" s="5">
        <v>2</v>
      </c>
      <c r="K114" s="5">
        <v>57</v>
      </c>
      <c r="L114" s="5" t="s">
        <v>519</v>
      </c>
      <c r="M114" s="38">
        <v>112</v>
      </c>
    </row>
    <row r="115" spans="1:13" s="43" customFormat="1" x14ac:dyDescent="0.25">
      <c r="A115" s="44">
        <v>135</v>
      </c>
      <c r="B115" s="5" t="s">
        <v>162</v>
      </c>
      <c r="C115" s="5" t="s">
        <v>131</v>
      </c>
      <c r="D115" s="5" t="s">
        <v>163</v>
      </c>
      <c r="E115" s="5" t="s">
        <v>3</v>
      </c>
      <c r="F115" s="6">
        <v>30000000</v>
      </c>
      <c r="G115" s="5">
        <v>6</v>
      </c>
      <c r="H115" s="5" t="s">
        <v>60</v>
      </c>
      <c r="I115" s="5">
        <v>5</v>
      </c>
      <c r="J115" s="5">
        <v>2</v>
      </c>
      <c r="K115" s="5">
        <v>58</v>
      </c>
      <c r="L115" s="5" t="s">
        <v>520</v>
      </c>
      <c r="M115" s="38">
        <v>113</v>
      </c>
    </row>
    <row r="116" spans="1:13" s="43" customFormat="1" x14ac:dyDescent="0.25">
      <c r="A116" s="44">
        <v>136</v>
      </c>
      <c r="B116" s="5" t="s">
        <v>126</v>
      </c>
      <c r="C116" s="5" t="s">
        <v>127</v>
      </c>
      <c r="D116" s="5" t="s">
        <v>128</v>
      </c>
      <c r="E116" s="5" t="s">
        <v>401</v>
      </c>
      <c r="F116" s="6" t="s">
        <v>106</v>
      </c>
      <c r="G116" s="5">
        <v>7</v>
      </c>
      <c r="H116" s="5" t="s">
        <v>60</v>
      </c>
      <c r="I116" s="5">
        <v>5</v>
      </c>
      <c r="J116" s="5">
        <v>2</v>
      </c>
      <c r="K116" s="5">
        <v>59</v>
      </c>
      <c r="L116" s="5" t="s">
        <v>521</v>
      </c>
      <c r="M116" s="38">
        <v>114</v>
      </c>
    </row>
    <row r="117" spans="1:13" s="43" customFormat="1" x14ac:dyDescent="0.25">
      <c r="A117" s="44">
        <v>1</v>
      </c>
      <c r="B117" s="5" t="s">
        <v>252</v>
      </c>
      <c r="C117" s="5" t="s">
        <v>214</v>
      </c>
      <c r="D117" s="5" t="s">
        <v>253</v>
      </c>
      <c r="E117" s="5" t="s">
        <v>0</v>
      </c>
      <c r="F117" s="6">
        <v>38000000</v>
      </c>
      <c r="G117" s="5">
        <v>9</v>
      </c>
      <c r="H117" s="5" t="s">
        <v>90</v>
      </c>
      <c r="I117" s="5">
        <v>5</v>
      </c>
      <c r="J117" s="5">
        <v>3</v>
      </c>
      <c r="K117" s="5">
        <v>1</v>
      </c>
      <c r="L117" s="5" t="s">
        <v>522</v>
      </c>
      <c r="M117" s="38">
        <v>115</v>
      </c>
    </row>
    <row r="118" spans="1:13" s="43" customFormat="1" x14ac:dyDescent="0.25">
      <c r="A118" s="45">
        <v>116</v>
      </c>
      <c r="B118" s="7" t="s">
        <v>228</v>
      </c>
      <c r="C118" s="7" t="s">
        <v>229</v>
      </c>
      <c r="D118" s="7" t="s">
        <v>230</v>
      </c>
      <c r="E118" s="7" t="s">
        <v>231</v>
      </c>
      <c r="F118" s="8">
        <v>100000000</v>
      </c>
      <c r="G118" s="7" t="s">
        <v>106</v>
      </c>
      <c r="H118" s="7" t="s">
        <v>106</v>
      </c>
      <c r="I118" s="7">
        <v>5</v>
      </c>
      <c r="J118" s="7" t="s">
        <v>106</v>
      </c>
      <c r="K118" s="7">
        <v>10</v>
      </c>
      <c r="L118" s="7" t="s">
        <v>551</v>
      </c>
      <c r="M118" s="46">
        <v>116</v>
      </c>
    </row>
    <row r="119" spans="1:13" s="43" customFormat="1" x14ac:dyDescent="0.25">
      <c r="A119" s="44">
        <v>10</v>
      </c>
      <c r="B119" s="5" t="s">
        <v>279</v>
      </c>
      <c r="C119" s="5" t="s">
        <v>4</v>
      </c>
      <c r="D119" s="5" t="s">
        <v>280</v>
      </c>
      <c r="E119" s="5" t="s">
        <v>5</v>
      </c>
      <c r="F119" s="6">
        <v>40000000</v>
      </c>
      <c r="G119" s="5">
        <v>7</v>
      </c>
      <c r="H119" s="5" t="s">
        <v>90</v>
      </c>
      <c r="I119" s="5">
        <v>4</v>
      </c>
      <c r="J119" s="5">
        <v>3</v>
      </c>
      <c r="K119" s="5">
        <v>2</v>
      </c>
      <c r="L119" s="5" t="s">
        <v>523</v>
      </c>
      <c r="M119" s="38">
        <v>117</v>
      </c>
    </row>
    <row r="120" spans="1:13" s="43" customFormat="1" x14ac:dyDescent="0.25">
      <c r="A120" s="45">
        <v>118</v>
      </c>
      <c r="B120" s="7" t="s">
        <v>107</v>
      </c>
      <c r="C120" s="7" t="s">
        <v>13</v>
      </c>
      <c r="D120" s="7" t="s">
        <v>108</v>
      </c>
      <c r="E120" s="7" t="s">
        <v>109</v>
      </c>
      <c r="F120" s="8">
        <v>100000000</v>
      </c>
      <c r="G120" s="7" t="s">
        <v>106</v>
      </c>
      <c r="H120" s="7" t="s">
        <v>106</v>
      </c>
      <c r="I120" s="7">
        <v>5</v>
      </c>
      <c r="J120" s="7" t="s">
        <v>106</v>
      </c>
      <c r="K120" s="7">
        <v>11</v>
      </c>
      <c r="L120" s="7" t="s">
        <v>552</v>
      </c>
      <c r="M120" s="46">
        <v>118</v>
      </c>
    </row>
    <row r="121" spans="1:13" s="43" customFormat="1" x14ac:dyDescent="0.25">
      <c r="A121" s="44">
        <v>13</v>
      </c>
      <c r="B121" s="5" t="s">
        <v>145</v>
      </c>
      <c r="C121" s="5" t="s">
        <v>79</v>
      </c>
      <c r="D121" s="5" t="s">
        <v>146</v>
      </c>
      <c r="E121" s="5" t="s">
        <v>3</v>
      </c>
      <c r="F121" s="6">
        <v>50000000</v>
      </c>
      <c r="G121" s="5">
        <v>6</v>
      </c>
      <c r="H121" s="5" t="s">
        <v>90</v>
      </c>
      <c r="I121" s="5">
        <v>4</v>
      </c>
      <c r="J121" s="5">
        <v>3</v>
      </c>
      <c r="K121" s="5">
        <v>3</v>
      </c>
      <c r="L121" s="5" t="s">
        <v>524</v>
      </c>
      <c r="M121" s="38">
        <v>119</v>
      </c>
    </row>
    <row r="122" spans="1:13" s="43" customFormat="1" x14ac:dyDescent="0.25">
      <c r="A122" s="44">
        <v>15</v>
      </c>
      <c r="B122" s="5" t="s">
        <v>390</v>
      </c>
      <c r="C122" s="5" t="s">
        <v>12</v>
      </c>
      <c r="D122" s="5" t="s">
        <v>391</v>
      </c>
      <c r="E122" s="5" t="s">
        <v>416</v>
      </c>
      <c r="F122" s="6" t="s">
        <v>106</v>
      </c>
      <c r="G122" s="5">
        <v>9</v>
      </c>
      <c r="H122" s="5" t="s">
        <v>90</v>
      </c>
      <c r="I122" s="5">
        <v>5</v>
      </c>
      <c r="J122" s="5">
        <v>3</v>
      </c>
      <c r="K122" s="5">
        <v>4</v>
      </c>
      <c r="L122" s="5" t="s">
        <v>525</v>
      </c>
      <c r="M122" s="38">
        <v>120</v>
      </c>
    </row>
    <row r="123" spans="1:13" s="43" customFormat="1" x14ac:dyDescent="0.25">
      <c r="A123" s="44">
        <v>20</v>
      </c>
      <c r="B123" s="5" t="s">
        <v>220</v>
      </c>
      <c r="C123" s="5" t="s">
        <v>37</v>
      </c>
      <c r="D123" s="5" t="s">
        <v>221</v>
      </c>
      <c r="E123" s="5" t="s">
        <v>17</v>
      </c>
      <c r="F123" s="6">
        <v>10000000</v>
      </c>
      <c r="G123" s="5">
        <v>7</v>
      </c>
      <c r="H123" s="5" t="s">
        <v>90</v>
      </c>
      <c r="I123" s="5">
        <v>4</v>
      </c>
      <c r="J123" s="5">
        <v>3</v>
      </c>
      <c r="K123" s="5">
        <v>5</v>
      </c>
      <c r="L123" s="5" t="s">
        <v>526</v>
      </c>
      <c r="M123" s="38">
        <v>121</v>
      </c>
    </row>
    <row r="124" spans="1:13" s="43" customFormat="1" x14ac:dyDescent="0.25">
      <c r="A124" s="44">
        <v>24</v>
      </c>
      <c r="B124" s="5" t="s">
        <v>241</v>
      </c>
      <c r="C124" s="5" t="s">
        <v>15</v>
      </c>
      <c r="D124" s="5" t="s">
        <v>242</v>
      </c>
      <c r="E124" s="5" t="s">
        <v>59</v>
      </c>
      <c r="F124" s="6">
        <v>35000000</v>
      </c>
      <c r="G124" s="5">
        <v>3</v>
      </c>
      <c r="H124" s="5" t="s">
        <v>90</v>
      </c>
      <c r="I124" s="5">
        <v>5</v>
      </c>
      <c r="J124" s="5">
        <v>3</v>
      </c>
      <c r="K124" s="5">
        <v>6</v>
      </c>
      <c r="L124" s="5" t="s">
        <v>527</v>
      </c>
      <c r="M124" s="38">
        <v>122</v>
      </c>
    </row>
    <row r="125" spans="1:13" s="43" customFormat="1" x14ac:dyDescent="0.25">
      <c r="A125" s="44">
        <v>30</v>
      </c>
      <c r="B125" s="5" t="s">
        <v>238</v>
      </c>
      <c r="C125" s="5" t="s">
        <v>4</v>
      </c>
      <c r="D125" s="5" t="s">
        <v>65</v>
      </c>
      <c r="E125" s="5" t="s">
        <v>5</v>
      </c>
      <c r="F125" s="6">
        <v>18000000</v>
      </c>
      <c r="G125" s="5">
        <v>7</v>
      </c>
      <c r="H125" s="5" t="s">
        <v>90</v>
      </c>
      <c r="I125" s="5">
        <v>4</v>
      </c>
      <c r="J125" s="5">
        <v>3</v>
      </c>
      <c r="K125" s="5">
        <v>7</v>
      </c>
      <c r="L125" s="5" t="s">
        <v>528</v>
      </c>
      <c r="M125" s="38">
        <v>123</v>
      </c>
    </row>
    <row r="126" spans="1:13" s="43" customFormat="1" x14ac:dyDescent="0.25">
      <c r="A126" s="44">
        <v>32</v>
      </c>
      <c r="B126" s="5" t="s">
        <v>201</v>
      </c>
      <c r="C126" s="5" t="s">
        <v>6</v>
      </c>
      <c r="D126" s="5" t="s">
        <v>202</v>
      </c>
      <c r="E126" s="5" t="s">
        <v>5</v>
      </c>
      <c r="F126" s="6">
        <v>25000000</v>
      </c>
      <c r="G126" s="5">
        <v>7</v>
      </c>
      <c r="H126" s="5" t="s">
        <v>90</v>
      </c>
      <c r="I126" s="5">
        <v>4</v>
      </c>
      <c r="J126" s="5">
        <v>3</v>
      </c>
      <c r="K126" s="5">
        <v>8</v>
      </c>
      <c r="L126" s="5" t="s">
        <v>529</v>
      </c>
      <c r="M126" s="38">
        <v>124</v>
      </c>
    </row>
    <row r="127" spans="1:13" s="43" customFormat="1" x14ac:dyDescent="0.25">
      <c r="A127" s="44">
        <v>40</v>
      </c>
      <c r="B127" s="5" t="s">
        <v>285</v>
      </c>
      <c r="C127" s="5" t="s">
        <v>36</v>
      </c>
      <c r="D127" s="5" t="s">
        <v>72</v>
      </c>
      <c r="E127" s="5" t="s">
        <v>0</v>
      </c>
      <c r="F127" s="6">
        <v>50000000</v>
      </c>
      <c r="G127" s="5">
        <v>9</v>
      </c>
      <c r="H127" s="5" t="s">
        <v>90</v>
      </c>
      <c r="I127" s="5">
        <v>5</v>
      </c>
      <c r="J127" s="5">
        <v>3</v>
      </c>
      <c r="K127" s="5">
        <v>9</v>
      </c>
      <c r="L127" s="5" t="s">
        <v>530</v>
      </c>
      <c r="M127" s="38">
        <v>125</v>
      </c>
    </row>
    <row r="128" spans="1:13" s="43" customFormat="1" x14ac:dyDescent="0.25">
      <c r="A128" s="44">
        <v>43</v>
      </c>
      <c r="B128" s="5" t="s">
        <v>289</v>
      </c>
      <c r="C128" s="5" t="s">
        <v>15</v>
      </c>
      <c r="D128" s="5" t="s">
        <v>290</v>
      </c>
      <c r="E128" s="5" t="s">
        <v>406</v>
      </c>
      <c r="F128" s="6" t="s">
        <v>106</v>
      </c>
      <c r="G128" s="5">
        <v>3</v>
      </c>
      <c r="H128" s="5" t="s">
        <v>90</v>
      </c>
      <c r="I128" s="5">
        <v>5</v>
      </c>
      <c r="J128" s="5">
        <v>3</v>
      </c>
      <c r="K128" s="5">
        <v>10</v>
      </c>
      <c r="L128" s="5" t="s">
        <v>531</v>
      </c>
      <c r="M128" s="5">
        <v>126</v>
      </c>
    </row>
    <row r="129" spans="1:13" s="43" customFormat="1" x14ac:dyDescent="0.25">
      <c r="A129" s="44">
        <v>53</v>
      </c>
      <c r="B129" s="5" t="s">
        <v>150</v>
      </c>
      <c r="C129" s="5" t="s">
        <v>79</v>
      </c>
      <c r="D129" s="5" t="s">
        <v>151</v>
      </c>
      <c r="E129" s="5" t="s">
        <v>3</v>
      </c>
      <c r="F129" s="6">
        <v>50000000</v>
      </c>
      <c r="G129" s="5">
        <v>6</v>
      </c>
      <c r="H129" s="5" t="s">
        <v>90</v>
      </c>
      <c r="I129" s="5">
        <v>4</v>
      </c>
      <c r="J129" s="5">
        <v>3</v>
      </c>
      <c r="K129" s="5">
        <v>11</v>
      </c>
      <c r="L129" s="5" t="s">
        <v>532</v>
      </c>
      <c r="M129" s="5">
        <v>127</v>
      </c>
    </row>
    <row r="130" spans="1:13" s="43" customFormat="1" x14ac:dyDescent="0.25">
      <c r="A130" s="44">
        <v>63</v>
      </c>
      <c r="B130" s="5" t="s">
        <v>177</v>
      </c>
      <c r="C130" s="5" t="s">
        <v>131</v>
      </c>
      <c r="D130" s="5" t="s">
        <v>178</v>
      </c>
      <c r="E130" s="5" t="s">
        <v>3</v>
      </c>
      <c r="F130" s="6">
        <v>50000000</v>
      </c>
      <c r="G130" s="5">
        <v>6</v>
      </c>
      <c r="H130" s="5" t="s">
        <v>90</v>
      </c>
      <c r="I130" s="5">
        <v>5</v>
      </c>
      <c r="J130" s="5">
        <v>3</v>
      </c>
      <c r="K130" s="5">
        <v>12</v>
      </c>
      <c r="L130" s="5" t="s">
        <v>533</v>
      </c>
      <c r="M130" s="5">
        <v>128</v>
      </c>
    </row>
    <row r="131" spans="1:13" s="43" customFormat="1" x14ac:dyDescent="0.25">
      <c r="A131" s="44">
        <v>64</v>
      </c>
      <c r="B131" s="5" t="s">
        <v>254</v>
      </c>
      <c r="C131" s="5" t="s">
        <v>131</v>
      </c>
      <c r="D131" s="5" t="s">
        <v>255</v>
      </c>
      <c r="E131" s="5" t="s">
        <v>3</v>
      </c>
      <c r="F131" s="6">
        <v>40000000</v>
      </c>
      <c r="G131" s="5">
        <v>6</v>
      </c>
      <c r="H131" s="5" t="s">
        <v>90</v>
      </c>
      <c r="I131" s="5">
        <v>5</v>
      </c>
      <c r="J131" s="5">
        <v>3</v>
      </c>
      <c r="K131" s="5">
        <v>13</v>
      </c>
      <c r="L131" s="5" t="s">
        <v>534</v>
      </c>
      <c r="M131" s="5">
        <v>129</v>
      </c>
    </row>
    <row r="132" spans="1:13" s="43" customFormat="1" x14ac:dyDescent="0.25">
      <c r="A132" s="44">
        <v>77</v>
      </c>
      <c r="B132" s="5" t="s">
        <v>256</v>
      </c>
      <c r="C132" s="5" t="s">
        <v>131</v>
      </c>
      <c r="D132" s="5" t="s">
        <v>257</v>
      </c>
      <c r="E132" s="5" t="s">
        <v>3</v>
      </c>
      <c r="F132" s="6">
        <v>50000000</v>
      </c>
      <c r="G132" s="5">
        <v>6</v>
      </c>
      <c r="H132" s="5" t="s">
        <v>90</v>
      </c>
      <c r="I132" s="5">
        <v>5</v>
      </c>
      <c r="J132" s="5">
        <v>3</v>
      </c>
      <c r="K132" s="5">
        <v>14</v>
      </c>
      <c r="L132" s="5" t="s">
        <v>535</v>
      </c>
      <c r="M132" s="5">
        <v>130</v>
      </c>
    </row>
    <row r="133" spans="1:13" s="43" customFormat="1" x14ac:dyDescent="0.25">
      <c r="A133" s="44">
        <v>78</v>
      </c>
      <c r="B133" s="5" t="s">
        <v>357</v>
      </c>
      <c r="C133" s="5" t="s">
        <v>15</v>
      </c>
      <c r="D133" s="5" t="s">
        <v>358</v>
      </c>
      <c r="E133" s="5" t="s">
        <v>415</v>
      </c>
      <c r="F133" s="6" t="s">
        <v>106</v>
      </c>
      <c r="G133" s="5">
        <v>3</v>
      </c>
      <c r="H133" s="5" t="s">
        <v>90</v>
      </c>
      <c r="I133" s="5">
        <v>5</v>
      </c>
      <c r="J133" s="5">
        <v>3</v>
      </c>
      <c r="K133" s="5">
        <v>15</v>
      </c>
      <c r="L133" s="5" t="s">
        <v>536</v>
      </c>
      <c r="M133" s="5">
        <v>131</v>
      </c>
    </row>
    <row r="134" spans="1:13" s="43" customFormat="1" x14ac:dyDescent="0.25">
      <c r="A134" s="44">
        <v>79</v>
      </c>
      <c r="B134" s="5" t="s">
        <v>224</v>
      </c>
      <c r="C134" s="5" t="s">
        <v>11</v>
      </c>
      <c r="D134" s="5" t="s">
        <v>225</v>
      </c>
      <c r="E134" s="5" t="s">
        <v>74</v>
      </c>
      <c r="F134" s="6">
        <v>20000000</v>
      </c>
      <c r="G134" s="5">
        <v>7</v>
      </c>
      <c r="H134" s="5" t="s">
        <v>90</v>
      </c>
      <c r="I134" s="5">
        <v>5</v>
      </c>
      <c r="J134" s="5">
        <v>3</v>
      </c>
      <c r="K134" s="5">
        <v>16</v>
      </c>
      <c r="L134" s="5" t="s">
        <v>537</v>
      </c>
      <c r="M134" s="5">
        <v>132</v>
      </c>
    </row>
    <row r="135" spans="1:13" s="43" customFormat="1" x14ac:dyDescent="0.25">
      <c r="A135" s="44">
        <v>80</v>
      </c>
      <c r="B135" s="5" t="s">
        <v>318</v>
      </c>
      <c r="C135" s="5" t="s">
        <v>319</v>
      </c>
      <c r="D135" s="5" t="s">
        <v>320</v>
      </c>
      <c r="E135" s="5" t="s">
        <v>408</v>
      </c>
      <c r="F135" s="6" t="s">
        <v>106</v>
      </c>
      <c r="G135" s="5">
        <v>7</v>
      </c>
      <c r="H135" s="5" t="s">
        <v>90</v>
      </c>
      <c r="I135" s="5">
        <v>5</v>
      </c>
      <c r="J135" s="5">
        <v>3</v>
      </c>
      <c r="K135" s="5">
        <v>17</v>
      </c>
      <c r="L135" s="5" t="s">
        <v>538</v>
      </c>
      <c r="M135" s="5">
        <v>133</v>
      </c>
    </row>
    <row r="136" spans="1:13" s="43" customFormat="1" x14ac:dyDescent="0.25">
      <c r="A136" s="44">
        <v>84</v>
      </c>
      <c r="B136" s="5" t="s">
        <v>232</v>
      </c>
      <c r="C136" s="5" t="s">
        <v>22</v>
      </c>
      <c r="D136" s="5" t="s">
        <v>64</v>
      </c>
      <c r="E136" s="5" t="s">
        <v>3</v>
      </c>
      <c r="F136" s="6">
        <v>38000000</v>
      </c>
      <c r="G136" s="5">
        <v>6</v>
      </c>
      <c r="H136" s="5" t="s">
        <v>90</v>
      </c>
      <c r="I136" s="5">
        <v>5</v>
      </c>
      <c r="J136" s="5">
        <v>3</v>
      </c>
      <c r="K136" s="5">
        <v>18</v>
      </c>
      <c r="L136" s="5" t="s">
        <v>539</v>
      </c>
      <c r="M136" s="5">
        <v>134</v>
      </c>
    </row>
    <row r="137" spans="1:13" s="43" customFormat="1" x14ac:dyDescent="0.25">
      <c r="A137" s="44">
        <v>88</v>
      </c>
      <c r="B137" s="5" t="s">
        <v>261</v>
      </c>
      <c r="C137" s="5" t="s">
        <v>37</v>
      </c>
      <c r="D137" s="5" t="s">
        <v>44</v>
      </c>
      <c r="E137" s="5" t="s">
        <v>17</v>
      </c>
      <c r="F137" s="6">
        <v>45000000</v>
      </c>
      <c r="G137" s="5">
        <v>7</v>
      </c>
      <c r="H137" s="5" t="s">
        <v>90</v>
      </c>
      <c r="I137" s="5">
        <v>4</v>
      </c>
      <c r="J137" s="5">
        <v>3</v>
      </c>
      <c r="K137" s="5">
        <v>19</v>
      </c>
      <c r="L137" s="5" t="s">
        <v>540</v>
      </c>
      <c r="M137" s="5">
        <v>135</v>
      </c>
    </row>
    <row r="138" spans="1:13" s="43" customFormat="1" x14ac:dyDescent="0.25">
      <c r="A138" s="44">
        <v>108</v>
      </c>
      <c r="B138" s="5" t="s">
        <v>305</v>
      </c>
      <c r="C138" s="5" t="s">
        <v>85</v>
      </c>
      <c r="D138" s="5" t="s">
        <v>306</v>
      </c>
      <c r="E138" s="5" t="s">
        <v>10</v>
      </c>
      <c r="F138" s="6">
        <v>31000000</v>
      </c>
      <c r="G138" s="5">
        <v>3</v>
      </c>
      <c r="H138" s="5" t="s">
        <v>90</v>
      </c>
      <c r="I138" s="5">
        <v>4</v>
      </c>
      <c r="J138" s="5">
        <v>3</v>
      </c>
      <c r="K138" s="5">
        <v>20</v>
      </c>
      <c r="L138" s="5" t="s">
        <v>541</v>
      </c>
      <c r="M138" s="5">
        <v>136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F389-A24E-468D-A568-EB368AD21A81}">
  <dimension ref="A1:M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" customWidth="1"/>
    <col min="11" max="11" width="11.140625" customWidth="1"/>
    <col min="12" max="12" width="21.5703125" bestFit="1" customWidth="1"/>
    <col min="13" max="13" width="15.5703125" style="4" customWidth="1"/>
  </cols>
  <sheetData>
    <row r="1" spans="1:13" x14ac:dyDescent="0.25">
      <c r="A1" t="s">
        <v>99</v>
      </c>
    </row>
    <row r="2" spans="1:13" s="4" customFormat="1" x14ac:dyDescent="0.25">
      <c r="A2" s="1" t="s">
        <v>55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3" t="s">
        <v>30</v>
      </c>
      <c r="J2" s="2" t="s">
        <v>51</v>
      </c>
      <c r="K2" s="2" t="s">
        <v>31</v>
      </c>
      <c r="L2" s="2" t="s">
        <v>32</v>
      </c>
      <c r="M2" s="2" t="s">
        <v>53</v>
      </c>
    </row>
    <row r="3" spans="1:13" s="43" customFormat="1" x14ac:dyDescent="0.25">
      <c r="A3" s="37"/>
      <c r="B3" s="5"/>
      <c r="C3" s="5"/>
      <c r="D3" s="5"/>
      <c r="E3" s="5"/>
      <c r="F3" s="6"/>
      <c r="G3" s="5"/>
      <c r="H3" s="5"/>
      <c r="I3" s="38"/>
      <c r="J3" s="38"/>
      <c r="K3" s="38"/>
      <c r="L3" s="38"/>
      <c r="M3" s="39"/>
    </row>
    <row r="4" spans="1:13" s="43" customFormat="1" x14ac:dyDescent="0.25">
      <c r="A4" s="37"/>
      <c r="B4" s="5"/>
      <c r="C4" s="5"/>
      <c r="D4" s="5"/>
      <c r="E4" s="5"/>
      <c r="F4" s="6"/>
      <c r="G4" s="5"/>
      <c r="H4" s="5"/>
      <c r="I4" s="38"/>
      <c r="J4" s="38"/>
      <c r="K4" s="38"/>
      <c r="L4" s="38"/>
      <c r="M4" s="38"/>
    </row>
    <row r="5" spans="1:13" s="43" customFormat="1" x14ac:dyDescent="0.25">
      <c r="A5" s="37"/>
      <c r="B5" s="5"/>
      <c r="C5" s="5"/>
      <c r="D5" s="5"/>
      <c r="E5" s="5"/>
      <c r="F5" s="6"/>
      <c r="G5" s="5"/>
      <c r="H5" s="5"/>
      <c r="I5" s="38"/>
      <c r="J5" s="38"/>
      <c r="K5" s="38"/>
      <c r="L5" s="38"/>
      <c r="M5" s="39"/>
    </row>
    <row r="6" spans="1:13" s="43" customFormat="1" x14ac:dyDescent="0.25">
      <c r="A6" s="37"/>
      <c r="B6" s="5"/>
      <c r="C6" s="5"/>
      <c r="D6" s="5"/>
      <c r="E6" s="5"/>
      <c r="F6" s="6"/>
      <c r="G6" s="5"/>
      <c r="H6" s="5"/>
      <c r="I6" s="38"/>
      <c r="J6" s="38"/>
      <c r="K6" s="38"/>
      <c r="L6" s="38"/>
      <c r="M6" s="38"/>
    </row>
    <row r="7" spans="1:13" s="43" customFormat="1" x14ac:dyDescent="0.25">
      <c r="A7" s="37"/>
      <c r="B7" s="5"/>
      <c r="C7" s="5"/>
      <c r="D7" s="5"/>
      <c r="E7" s="5"/>
      <c r="F7" s="6"/>
      <c r="G7" s="5"/>
      <c r="H7" s="5"/>
      <c r="I7" s="38"/>
      <c r="J7" s="38"/>
      <c r="K7" s="38"/>
      <c r="L7" s="38"/>
      <c r="M7" s="39"/>
    </row>
    <row r="8" spans="1:13" s="43" customFormat="1" x14ac:dyDescent="0.25">
      <c r="A8" s="37"/>
      <c r="B8" s="5"/>
      <c r="C8" s="5"/>
      <c r="D8" s="5"/>
      <c r="E8" s="5"/>
      <c r="F8" s="6"/>
      <c r="G8" s="5"/>
      <c r="H8" s="5"/>
      <c r="I8" s="38"/>
      <c r="J8" s="38"/>
      <c r="K8" s="38"/>
      <c r="L8" s="38"/>
      <c r="M8" s="38"/>
    </row>
    <row r="9" spans="1:13" s="43" customFormat="1" x14ac:dyDescent="0.25">
      <c r="A9" s="37"/>
      <c r="B9" s="5"/>
      <c r="C9" s="5"/>
      <c r="D9" s="5"/>
      <c r="E9" s="5"/>
      <c r="F9" s="6"/>
      <c r="G9" s="5"/>
      <c r="H9" s="5"/>
      <c r="I9" s="38"/>
      <c r="J9" s="38"/>
      <c r="K9" s="38"/>
      <c r="L9" s="38"/>
      <c r="M9" s="39"/>
    </row>
    <row r="10" spans="1:13" s="43" customFormat="1" x14ac:dyDescent="0.25">
      <c r="A10" s="37"/>
      <c r="B10" s="5"/>
      <c r="C10" s="5"/>
      <c r="D10" s="5"/>
      <c r="E10" s="5"/>
      <c r="F10" s="6"/>
      <c r="G10" s="5"/>
      <c r="H10" s="5"/>
      <c r="I10" s="38"/>
      <c r="J10" s="38"/>
      <c r="K10" s="38"/>
      <c r="L10" s="38"/>
      <c r="M10" s="38"/>
    </row>
    <row r="11" spans="1:13" s="43" customFormat="1" x14ac:dyDescent="0.25">
      <c r="A11" s="37"/>
      <c r="B11" s="5"/>
      <c r="C11" s="5"/>
      <c r="D11" s="5"/>
      <c r="E11" s="5"/>
      <c r="F11" s="6"/>
      <c r="G11" s="5"/>
      <c r="H11" s="5"/>
      <c r="I11" s="38"/>
      <c r="J11" s="38"/>
      <c r="K11" s="38"/>
      <c r="L11" s="38"/>
      <c r="M11" s="39"/>
    </row>
    <row r="12" spans="1:13" s="43" customFormat="1" x14ac:dyDescent="0.25">
      <c r="A12" s="37"/>
      <c r="B12" s="5"/>
      <c r="C12" s="5"/>
      <c r="D12" s="5"/>
      <c r="E12" s="5"/>
      <c r="F12" s="6"/>
      <c r="G12" s="5"/>
      <c r="H12" s="5"/>
      <c r="I12" s="38"/>
      <c r="J12" s="38"/>
      <c r="K12" s="38"/>
      <c r="L12" s="38"/>
      <c r="M12" s="38"/>
    </row>
    <row r="13" spans="1:13" s="43" customFormat="1" x14ac:dyDescent="0.25">
      <c r="A13" s="37"/>
      <c r="B13" s="5"/>
      <c r="C13" s="5"/>
      <c r="D13" s="5"/>
      <c r="E13" s="5"/>
      <c r="F13" s="6"/>
      <c r="G13" s="5"/>
      <c r="H13" s="5"/>
      <c r="I13" s="38"/>
      <c r="J13" s="38"/>
      <c r="K13" s="38"/>
      <c r="L13" s="38"/>
      <c r="M13" s="39"/>
    </row>
    <row r="14" spans="1:13" s="43" customFormat="1" x14ac:dyDescent="0.25">
      <c r="A14" s="37"/>
      <c r="B14" s="5"/>
      <c r="C14" s="5"/>
      <c r="D14" s="5"/>
      <c r="E14" s="5"/>
      <c r="F14" s="6"/>
      <c r="G14" s="5"/>
      <c r="H14" s="5"/>
      <c r="I14" s="38"/>
      <c r="J14" s="38"/>
      <c r="K14" s="38"/>
      <c r="L14" s="38"/>
      <c r="M14" s="38"/>
    </row>
    <row r="15" spans="1:13" s="43" customFormat="1" x14ac:dyDescent="0.25">
      <c r="A15" s="37"/>
      <c r="B15" s="5"/>
      <c r="C15" s="5"/>
      <c r="D15" s="5"/>
      <c r="E15" s="5"/>
      <c r="F15" s="6"/>
      <c r="G15" s="5"/>
      <c r="H15" s="5"/>
      <c r="I15" s="38"/>
      <c r="J15" s="38"/>
      <c r="K15" s="38"/>
      <c r="L15" s="38"/>
      <c r="M15" s="39"/>
    </row>
    <row r="16" spans="1:13" s="43" customFormat="1" x14ac:dyDescent="0.25">
      <c r="A16" s="37"/>
      <c r="B16" s="5"/>
      <c r="C16" s="5"/>
      <c r="D16" s="5"/>
      <c r="E16" s="5"/>
      <c r="F16" s="6"/>
      <c r="G16" s="5"/>
      <c r="H16" s="5"/>
      <c r="I16" s="38"/>
      <c r="J16" s="38"/>
      <c r="K16" s="38"/>
      <c r="L16" s="38"/>
      <c r="M16" s="38"/>
    </row>
    <row r="17" spans="1:13" s="43" customFormat="1" x14ac:dyDescent="0.25">
      <c r="A17" s="37"/>
      <c r="B17" s="5"/>
      <c r="C17" s="5"/>
      <c r="D17" s="5"/>
      <c r="E17" s="5"/>
      <c r="F17" s="6"/>
      <c r="G17" s="5"/>
      <c r="H17" s="5"/>
      <c r="I17" s="38"/>
      <c r="J17" s="38"/>
      <c r="K17" s="38"/>
      <c r="L17" s="38"/>
      <c r="M17" s="39"/>
    </row>
    <row r="18" spans="1:13" s="43" customFormat="1" x14ac:dyDescent="0.25">
      <c r="A18" s="37"/>
      <c r="B18" s="5"/>
      <c r="C18" s="5"/>
      <c r="D18" s="5"/>
      <c r="E18" s="5"/>
      <c r="F18" s="6"/>
      <c r="G18" s="5"/>
      <c r="H18" s="5"/>
      <c r="I18" s="38"/>
      <c r="J18" s="38"/>
      <c r="K18" s="38"/>
      <c r="L18" s="38"/>
      <c r="M18" s="38"/>
    </row>
    <row r="19" spans="1:13" s="43" customFormat="1" x14ac:dyDescent="0.25">
      <c r="A19" s="37"/>
      <c r="B19" s="5"/>
      <c r="C19" s="5"/>
      <c r="D19" s="5"/>
      <c r="E19" s="5"/>
      <c r="F19" s="6"/>
      <c r="G19" s="5"/>
      <c r="H19" s="5"/>
      <c r="I19" s="38"/>
      <c r="J19" s="38"/>
      <c r="K19" s="38"/>
      <c r="L19" s="38"/>
      <c r="M19" s="39"/>
    </row>
    <row r="20" spans="1:13" s="43" customFormat="1" x14ac:dyDescent="0.25">
      <c r="A20" s="37"/>
      <c r="B20" s="5"/>
      <c r="C20" s="5"/>
      <c r="D20" s="5"/>
      <c r="E20" s="5"/>
      <c r="F20" s="6"/>
      <c r="G20" s="5"/>
      <c r="H20" s="5"/>
      <c r="I20" s="38"/>
      <c r="J20" s="38"/>
      <c r="K20" s="38"/>
      <c r="L20" s="38"/>
      <c r="M20" s="38"/>
    </row>
    <row r="21" spans="1:13" s="43" customFormat="1" x14ac:dyDescent="0.25">
      <c r="A21" s="37"/>
      <c r="B21" s="5"/>
      <c r="C21" s="5"/>
      <c r="D21" s="5"/>
      <c r="E21" s="5"/>
      <c r="F21" s="6"/>
      <c r="G21" s="5"/>
      <c r="H21" s="5"/>
      <c r="I21" s="38"/>
      <c r="J21" s="38"/>
      <c r="K21" s="38"/>
      <c r="L21" s="38"/>
      <c r="M21" s="38"/>
    </row>
    <row r="22" spans="1:13" s="43" customFormat="1" x14ac:dyDescent="0.25">
      <c r="A22" s="37"/>
      <c r="B22" s="5"/>
      <c r="C22" s="5"/>
      <c r="D22" s="5"/>
      <c r="E22" s="5"/>
      <c r="F22" s="40"/>
      <c r="G22" s="5"/>
      <c r="H22" s="5"/>
      <c r="I22" s="38"/>
      <c r="J22" s="38"/>
      <c r="K22" s="38"/>
      <c r="L22" s="38"/>
      <c r="M22" s="38"/>
    </row>
    <row r="23" spans="1:13" s="43" customFormat="1" x14ac:dyDescent="0.25">
      <c r="A23" s="37"/>
      <c r="B23" s="5"/>
      <c r="C23" s="5"/>
      <c r="D23" s="5"/>
      <c r="E23" s="5"/>
      <c r="F23" s="6"/>
      <c r="G23" s="5"/>
      <c r="H23" s="5"/>
      <c r="I23" s="38"/>
      <c r="J23" s="38"/>
      <c r="K23" s="38"/>
      <c r="L23" s="38"/>
      <c r="M23" s="38"/>
    </row>
    <row r="24" spans="1:13" s="43" customFormat="1" x14ac:dyDescent="0.25">
      <c r="A24" s="37"/>
      <c r="B24" s="5"/>
      <c r="C24" s="5"/>
      <c r="D24" s="5"/>
      <c r="E24" s="5"/>
      <c r="F24" s="6"/>
      <c r="G24" s="5"/>
      <c r="H24" s="5"/>
      <c r="I24" s="38"/>
      <c r="J24" s="38"/>
      <c r="K24" s="38"/>
      <c r="L24" s="38"/>
      <c r="M24" s="38"/>
    </row>
    <row r="25" spans="1:13" s="43" customFormat="1" x14ac:dyDescent="0.25">
      <c r="A25" s="37"/>
      <c r="B25" s="5"/>
      <c r="C25" s="5"/>
      <c r="D25" s="5"/>
      <c r="E25" s="5"/>
      <c r="F25" s="6"/>
      <c r="G25" s="5"/>
      <c r="H25" s="5"/>
      <c r="I25" s="38"/>
      <c r="J25" s="38"/>
      <c r="K25" s="38"/>
      <c r="L25" s="38"/>
      <c r="M25" s="38"/>
    </row>
    <row r="26" spans="1:13" s="43" customFormat="1" x14ac:dyDescent="0.25">
      <c r="A26" s="37"/>
      <c r="B26" s="5"/>
      <c r="C26" s="5"/>
      <c r="D26" s="5"/>
      <c r="E26" s="5"/>
      <c r="F26" s="6"/>
      <c r="G26" s="5"/>
      <c r="H26" s="5"/>
      <c r="I26" s="38"/>
      <c r="J26" s="38"/>
      <c r="K26" s="38"/>
      <c r="L26" s="38"/>
      <c r="M26" s="38"/>
    </row>
    <row r="27" spans="1:13" s="43" customFormat="1" x14ac:dyDescent="0.25">
      <c r="A27" s="37"/>
      <c r="B27" s="5"/>
      <c r="C27" s="5"/>
      <c r="D27" s="5"/>
      <c r="E27" s="5"/>
      <c r="F27" s="6"/>
      <c r="G27" s="5"/>
      <c r="H27" s="5"/>
      <c r="I27" s="38"/>
      <c r="J27" s="38"/>
      <c r="K27" s="38"/>
      <c r="L27" s="38"/>
      <c r="M27" s="38"/>
    </row>
    <row r="28" spans="1:13" s="43" customFormat="1" x14ac:dyDescent="0.25">
      <c r="A28" s="37"/>
      <c r="B28" s="5"/>
      <c r="C28" s="5"/>
      <c r="D28" s="5"/>
      <c r="E28" s="5"/>
      <c r="F28" s="6"/>
      <c r="G28" s="5"/>
      <c r="H28" s="5"/>
      <c r="I28" s="38"/>
      <c r="J28" s="38"/>
      <c r="K28" s="38"/>
      <c r="L28" s="38"/>
      <c r="M28" s="38"/>
    </row>
    <row r="29" spans="1:13" s="43" customFormat="1" x14ac:dyDescent="0.25">
      <c r="A29" s="37"/>
      <c r="B29" s="5"/>
      <c r="C29" s="5"/>
      <c r="D29" s="5"/>
      <c r="E29" s="5"/>
      <c r="F29" s="6"/>
      <c r="G29" s="5"/>
      <c r="H29" s="5"/>
      <c r="I29" s="38"/>
      <c r="J29" s="38"/>
      <c r="K29" s="38"/>
      <c r="L29" s="38"/>
      <c r="M29" s="38"/>
    </row>
    <row r="30" spans="1:13" s="43" customFormat="1" x14ac:dyDescent="0.25">
      <c r="A30" s="37"/>
      <c r="B30" s="5"/>
      <c r="C30" s="5"/>
      <c r="D30" s="5"/>
      <c r="E30" s="5"/>
      <c r="F30" s="6"/>
      <c r="G30" s="5"/>
      <c r="H30" s="5"/>
      <c r="I30" s="38"/>
      <c r="J30" s="38"/>
      <c r="K30" s="38"/>
      <c r="L30" s="38"/>
      <c r="M30" s="38"/>
    </row>
    <row r="31" spans="1:13" s="43" customFormat="1" x14ac:dyDescent="0.25">
      <c r="A31" s="37"/>
      <c r="B31" s="5"/>
      <c r="C31" s="5"/>
      <c r="D31" s="5"/>
      <c r="E31" s="5"/>
      <c r="F31" s="6"/>
      <c r="G31" s="5"/>
      <c r="H31" s="5"/>
      <c r="I31" s="38"/>
      <c r="J31" s="38"/>
      <c r="K31" s="38"/>
      <c r="L31" s="38"/>
      <c r="M31" s="38"/>
    </row>
    <row r="32" spans="1:13" s="43" customFormat="1" x14ac:dyDescent="0.25">
      <c r="A32" s="37"/>
      <c r="B32" s="5"/>
      <c r="C32" s="5"/>
      <c r="D32" s="5"/>
      <c r="E32" s="5"/>
      <c r="F32" s="6"/>
      <c r="G32" s="5"/>
      <c r="H32" s="5"/>
      <c r="I32" s="38"/>
      <c r="J32" s="38"/>
      <c r="K32" s="38"/>
      <c r="L32" s="38"/>
      <c r="M32" s="38"/>
    </row>
    <row r="33" spans="1:13" s="43" customFormat="1" x14ac:dyDescent="0.25">
      <c r="A33" s="37"/>
      <c r="B33" s="5"/>
      <c r="C33" s="5"/>
      <c r="D33" s="5"/>
      <c r="E33" s="5"/>
      <c r="F33" s="6"/>
      <c r="G33" s="5"/>
      <c r="H33" s="5"/>
      <c r="I33" s="38"/>
      <c r="J33" s="38"/>
      <c r="K33" s="38"/>
      <c r="L33" s="38"/>
      <c r="M33" s="38"/>
    </row>
    <row r="34" spans="1:13" s="43" customFormat="1" x14ac:dyDescent="0.25">
      <c r="A34" s="37"/>
      <c r="B34" s="5"/>
      <c r="C34" s="5"/>
      <c r="D34" s="5"/>
      <c r="E34" s="5"/>
      <c r="F34" s="6"/>
      <c r="G34" s="5"/>
      <c r="H34" s="5"/>
      <c r="I34" s="38"/>
      <c r="J34" s="38"/>
      <c r="K34" s="38"/>
      <c r="L34" s="38"/>
      <c r="M34" s="38"/>
    </row>
    <row r="35" spans="1:13" s="43" customFormat="1" x14ac:dyDescent="0.25">
      <c r="A35" s="37"/>
      <c r="B35" s="5"/>
      <c r="C35" s="5"/>
      <c r="D35" s="5"/>
      <c r="E35" s="5"/>
      <c r="F35" s="6"/>
      <c r="G35" s="5"/>
      <c r="H35" s="5"/>
      <c r="I35" s="38"/>
      <c r="J35" s="38"/>
      <c r="K35" s="38"/>
      <c r="L35" s="38"/>
      <c r="M35" s="38"/>
    </row>
    <row r="36" spans="1:13" s="43" customFormat="1" x14ac:dyDescent="0.25">
      <c r="A36" s="37"/>
      <c r="B36" s="5"/>
      <c r="C36" s="5"/>
      <c r="D36" s="5"/>
      <c r="E36" s="5"/>
      <c r="F36" s="6"/>
      <c r="G36" s="5"/>
      <c r="H36" s="5"/>
      <c r="I36" s="38"/>
      <c r="J36" s="38"/>
      <c r="K36" s="38"/>
      <c r="L36" s="38"/>
      <c r="M36" s="38"/>
    </row>
    <row r="37" spans="1:13" s="43" customFormat="1" x14ac:dyDescent="0.25">
      <c r="A37" s="37"/>
      <c r="B37" s="5"/>
      <c r="C37" s="5"/>
      <c r="D37" s="5"/>
      <c r="E37" s="5"/>
      <c r="F37" s="6"/>
      <c r="G37" s="5"/>
      <c r="H37" s="5"/>
      <c r="I37" s="38"/>
      <c r="J37" s="38"/>
      <c r="K37" s="38"/>
      <c r="L37" s="38"/>
      <c r="M37" s="38"/>
    </row>
    <row r="38" spans="1:13" s="43" customFormat="1" x14ac:dyDescent="0.25">
      <c r="A38" s="37"/>
      <c r="B38" s="5"/>
      <c r="C38" s="5"/>
      <c r="D38" s="5"/>
      <c r="E38" s="5"/>
      <c r="F38" s="6"/>
      <c r="G38" s="5"/>
      <c r="H38" s="5"/>
      <c r="I38" s="38"/>
      <c r="J38" s="38"/>
      <c r="K38" s="38"/>
      <c r="L38" s="38"/>
      <c r="M38" s="38"/>
    </row>
    <row r="39" spans="1:13" s="43" customFormat="1" x14ac:dyDescent="0.25">
      <c r="A39" s="37"/>
      <c r="B39" s="5"/>
      <c r="C39" s="5"/>
      <c r="D39" s="5"/>
      <c r="E39" s="5"/>
      <c r="F39" s="6"/>
      <c r="G39" s="5"/>
      <c r="H39" s="5"/>
      <c r="I39" s="38"/>
      <c r="J39" s="38"/>
      <c r="K39" s="38"/>
      <c r="L39" s="38"/>
      <c r="M39" s="38"/>
    </row>
    <row r="40" spans="1:13" s="43" customFormat="1" x14ac:dyDescent="0.25">
      <c r="A40" s="37"/>
      <c r="B40" s="5"/>
      <c r="C40" s="5"/>
      <c r="D40" s="5"/>
      <c r="E40" s="5"/>
      <c r="F40" s="6"/>
      <c r="G40" s="5"/>
      <c r="H40" s="5"/>
      <c r="I40" s="38"/>
      <c r="J40" s="38"/>
      <c r="K40" s="38"/>
      <c r="L40" s="38"/>
      <c r="M40" s="38"/>
    </row>
    <row r="41" spans="1:13" s="43" customFormat="1" x14ac:dyDescent="0.25">
      <c r="A41" s="37"/>
      <c r="B41" s="5"/>
      <c r="C41" s="5"/>
      <c r="D41" s="5"/>
      <c r="E41" s="5"/>
      <c r="F41" s="6"/>
      <c r="G41" s="5"/>
      <c r="H41" s="5"/>
      <c r="I41" s="38"/>
      <c r="J41" s="38"/>
      <c r="K41" s="38"/>
      <c r="L41" s="38"/>
      <c r="M41" s="38"/>
    </row>
    <row r="42" spans="1:13" s="43" customFormat="1" x14ac:dyDescent="0.25">
      <c r="A42" s="37"/>
      <c r="B42" s="5"/>
      <c r="C42" s="5"/>
      <c r="D42" s="5"/>
      <c r="E42" s="5"/>
      <c r="F42" s="6"/>
      <c r="G42" s="5"/>
      <c r="H42" s="5"/>
      <c r="I42" s="38"/>
      <c r="J42" s="38"/>
      <c r="K42" s="38"/>
      <c r="L42" s="38"/>
      <c r="M42" s="38"/>
    </row>
    <row r="43" spans="1:13" s="43" customFormat="1" x14ac:dyDescent="0.25">
      <c r="A43" s="37"/>
      <c r="B43" s="5"/>
      <c r="C43" s="5"/>
      <c r="D43" s="5"/>
      <c r="E43" s="5"/>
      <c r="F43" s="6"/>
      <c r="G43" s="5"/>
      <c r="H43" s="5"/>
      <c r="I43" s="38"/>
      <c r="J43" s="38"/>
      <c r="K43" s="38"/>
      <c r="L43" s="38"/>
      <c r="M43" s="38"/>
    </row>
    <row r="44" spans="1:13" s="43" customFormat="1" x14ac:dyDescent="0.25">
      <c r="A44" s="37"/>
      <c r="B44" s="5"/>
      <c r="C44" s="5"/>
      <c r="D44" s="5"/>
      <c r="E44" s="5"/>
      <c r="F44" s="6"/>
      <c r="G44" s="5"/>
      <c r="H44" s="5"/>
      <c r="I44" s="38"/>
      <c r="J44" s="38"/>
      <c r="K44" s="38"/>
      <c r="L44" s="38"/>
      <c r="M44" s="38"/>
    </row>
    <row r="45" spans="1:13" s="43" customFormat="1" x14ac:dyDescent="0.25">
      <c r="A45" s="37"/>
      <c r="B45" s="5"/>
      <c r="C45" s="5"/>
      <c r="D45" s="5"/>
      <c r="E45" s="5"/>
      <c r="F45" s="6"/>
      <c r="G45" s="5"/>
      <c r="H45" s="5"/>
      <c r="I45" s="38"/>
      <c r="J45" s="38"/>
      <c r="K45" s="38"/>
      <c r="L45" s="38"/>
      <c r="M45" s="38"/>
    </row>
    <row r="46" spans="1:13" s="43" customFormat="1" x14ac:dyDescent="0.25">
      <c r="A46" s="37"/>
      <c r="B46" s="5"/>
      <c r="C46" s="5"/>
      <c r="D46" s="5"/>
      <c r="E46" s="5"/>
      <c r="F46" s="6"/>
      <c r="G46" s="5"/>
      <c r="H46" s="5"/>
      <c r="I46" s="38"/>
      <c r="J46" s="38"/>
      <c r="K46" s="38"/>
      <c r="L46" s="38"/>
      <c r="M46" s="38"/>
    </row>
    <row r="47" spans="1:13" s="43" customFormat="1" x14ac:dyDescent="0.25">
      <c r="A47" s="37"/>
      <c r="B47" s="5"/>
      <c r="C47" s="5"/>
      <c r="D47" s="5"/>
      <c r="E47" s="5"/>
      <c r="F47" s="6"/>
      <c r="G47" s="5"/>
      <c r="H47" s="5"/>
      <c r="I47" s="38"/>
      <c r="J47" s="38"/>
      <c r="K47" s="38"/>
      <c r="L47" s="38"/>
      <c r="M47" s="38"/>
    </row>
    <row r="48" spans="1:13" s="43" customFormat="1" x14ac:dyDescent="0.25">
      <c r="A48" s="37"/>
      <c r="B48" s="5"/>
      <c r="C48" s="5"/>
      <c r="D48" s="5"/>
      <c r="E48" s="5"/>
      <c r="F48" s="6"/>
      <c r="G48" s="5"/>
      <c r="H48" s="5"/>
      <c r="I48" s="38"/>
      <c r="J48" s="38"/>
      <c r="K48" s="38"/>
      <c r="L48" s="38"/>
      <c r="M48" s="38"/>
    </row>
    <row r="49" spans="1:13" s="43" customFormat="1" x14ac:dyDescent="0.25">
      <c r="A49" s="37"/>
      <c r="B49" s="5"/>
      <c r="C49" s="5"/>
      <c r="D49" s="5"/>
      <c r="E49" s="5"/>
      <c r="F49" s="6"/>
      <c r="G49" s="5"/>
      <c r="H49" s="5"/>
      <c r="I49" s="38"/>
      <c r="J49" s="38"/>
      <c r="K49" s="38"/>
      <c r="L49" s="38"/>
      <c r="M49" s="38"/>
    </row>
    <row r="50" spans="1:13" s="43" customFormat="1" x14ac:dyDescent="0.25">
      <c r="A50" s="37"/>
      <c r="B50" s="5"/>
      <c r="C50" s="5"/>
      <c r="D50" s="5"/>
      <c r="E50" s="5"/>
      <c r="F50" s="6"/>
      <c r="G50" s="5"/>
      <c r="H50" s="5"/>
      <c r="I50" s="38"/>
      <c r="J50" s="38"/>
      <c r="K50" s="38"/>
      <c r="L50" s="38"/>
      <c r="M50" s="38"/>
    </row>
    <row r="51" spans="1:13" s="43" customFormat="1" x14ac:dyDescent="0.25">
      <c r="A51" s="37"/>
      <c r="B51" s="5"/>
      <c r="C51" s="5"/>
      <c r="D51" s="5"/>
      <c r="E51" s="5"/>
      <c r="F51" s="6"/>
      <c r="G51" s="5"/>
      <c r="H51" s="5"/>
      <c r="I51" s="38"/>
      <c r="J51" s="38"/>
      <c r="K51" s="38"/>
      <c r="L51" s="38"/>
      <c r="M51" s="38"/>
    </row>
    <row r="52" spans="1:13" s="43" customFormat="1" x14ac:dyDescent="0.25">
      <c r="A52" s="37"/>
      <c r="B52" s="5"/>
      <c r="C52" s="5"/>
      <c r="D52" s="5"/>
      <c r="E52" s="5"/>
      <c r="F52" s="6"/>
      <c r="G52" s="5"/>
      <c r="H52" s="5"/>
      <c r="I52" s="38"/>
      <c r="J52" s="38"/>
      <c r="K52" s="38"/>
      <c r="L52" s="38"/>
      <c r="M52" s="38"/>
    </row>
    <row r="53" spans="1:13" s="43" customFormat="1" x14ac:dyDescent="0.25">
      <c r="A53" s="37"/>
      <c r="B53" s="5"/>
      <c r="C53" s="5"/>
      <c r="D53" s="5"/>
      <c r="E53" s="5"/>
      <c r="F53" s="6"/>
      <c r="G53" s="5"/>
      <c r="H53" s="5"/>
      <c r="I53" s="38"/>
      <c r="J53" s="38"/>
      <c r="K53" s="38"/>
      <c r="L53" s="38"/>
      <c r="M53" s="38"/>
    </row>
    <row r="54" spans="1:13" s="43" customFormat="1" x14ac:dyDescent="0.25">
      <c r="A54" s="37"/>
      <c r="B54" s="5"/>
      <c r="C54" s="5"/>
      <c r="D54" s="5"/>
      <c r="E54" s="5"/>
      <c r="F54" s="6"/>
      <c r="G54" s="5"/>
      <c r="H54" s="5"/>
      <c r="I54" s="38"/>
      <c r="J54" s="38"/>
      <c r="K54" s="38"/>
      <c r="L54" s="38"/>
      <c r="M54" s="38"/>
    </row>
    <row r="55" spans="1:13" s="43" customFormat="1" x14ac:dyDescent="0.25">
      <c r="A55" s="37"/>
      <c r="B55" s="5"/>
      <c r="C55" s="5"/>
      <c r="D55" s="5"/>
      <c r="E55" s="5"/>
      <c r="F55" s="6"/>
      <c r="G55" s="5"/>
      <c r="H55" s="5"/>
      <c r="I55" s="38"/>
      <c r="J55" s="38"/>
      <c r="K55" s="38"/>
      <c r="L55" s="38"/>
      <c r="M55" s="38"/>
    </row>
    <row r="56" spans="1:13" s="43" customFormat="1" x14ac:dyDescent="0.25">
      <c r="A56" s="37"/>
      <c r="B56" s="5"/>
      <c r="C56" s="5"/>
      <c r="D56" s="5"/>
      <c r="E56" s="5"/>
      <c r="F56" s="6"/>
      <c r="G56" s="5"/>
      <c r="H56" s="5"/>
      <c r="I56" s="38"/>
      <c r="J56" s="38"/>
      <c r="K56" s="38"/>
      <c r="L56" s="38"/>
      <c r="M56" s="38"/>
    </row>
    <row r="57" spans="1:13" s="43" customFormat="1" x14ac:dyDescent="0.25">
      <c r="A57" s="37"/>
      <c r="B57" s="5"/>
      <c r="C57" s="5"/>
      <c r="D57" s="5"/>
      <c r="E57" s="5"/>
      <c r="F57" s="6"/>
      <c r="G57" s="5"/>
      <c r="H57" s="5"/>
      <c r="I57" s="38"/>
      <c r="J57" s="38"/>
      <c r="K57" s="38"/>
      <c r="L57" s="38"/>
      <c r="M57" s="38"/>
    </row>
    <row r="58" spans="1:13" s="43" customFormat="1" x14ac:dyDescent="0.25">
      <c r="A58" s="37"/>
      <c r="B58" s="5"/>
      <c r="C58" s="5"/>
      <c r="D58" s="5"/>
      <c r="E58" s="5"/>
      <c r="F58" s="6"/>
      <c r="G58" s="5"/>
      <c r="H58" s="5"/>
      <c r="I58" s="38"/>
      <c r="J58" s="38"/>
      <c r="K58" s="38"/>
      <c r="L58" s="38"/>
      <c r="M58" s="38"/>
    </row>
    <row r="59" spans="1:13" s="43" customFormat="1" x14ac:dyDescent="0.25">
      <c r="A59" s="37"/>
      <c r="B59" s="5"/>
      <c r="C59" s="5"/>
      <c r="D59" s="5"/>
      <c r="E59" s="5"/>
      <c r="F59" s="6"/>
      <c r="G59" s="5"/>
      <c r="H59" s="5"/>
      <c r="I59" s="38"/>
      <c r="J59" s="38"/>
      <c r="K59" s="38"/>
      <c r="L59" s="38"/>
      <c r="M59" s="38"/>
    </row>
    <row r="60" spans="1:13" s="43" customFormat="1" x14ac:dyDescent="0.25">
      <c r="A60" s="37"/>
      <c r="B60" s="5"/>
      <c r="C60" s="5"/>
      <c r="D60" s="5"/>
      <c r="E60" s="5"/>
      <c r="F60" s="6"/>
      <c r="G60" s="5"/>
      <c r="H60" s="5"/>
      <c r="I60" s="38"/>
      <c r="J60" s="38"/>
      <c r="K60" s="38"/>
      <c r="L60" s="38"/>
      <c r="M60" s="38"/>
    </row>
    <row r="61" spans="1:13" s="43" customFormat="1" x14ac:dyDescent="0.25">
      <c r="A61" s="37"/>
      <c r="B61" s="5"/>
      <c r="C61" s="5"/>
      <c r="D61" s="5"/>
      <c r="E61" s="5"/>
      <c r="F61" s="6"/>
      <c r="G61" s="5"/>
      <c r="H61" s="5"/>
      <c r="I61" s="38"/>
      <c r="J61" s="38"/>
      <c r="K61" s="38"/>
      <c r="L61" s="38"/>
      <c r="M61" s="38"/>
    </row>
    <row r="62" spans="1:13" s="43" customFormat="1" x14ac:dyDescent="0.25">
      <c r="A62" s="37"/>
      <c r="B62" s="5"/>
      <c r="C62" s="5"/>
      <c r="D62" s="5"/>
      <c r="E62" s="5"/>
      <c r="F62" s="6"/>
      <c r="G62" s="5"/>
      <c r="H62" s="5"/>
      <c r="I62" s="38"/>
      <c r="J62" s="38"/>
      <c r="K62" s="38"/>
      <c r="L62" s="38"/>
      <c r="M62" s="38"/>
    </row>
    <row r="63" spans="1:13" s="43" customFormat="1" x14ac:dyDescent="0.25">
      <c r="A63" s="37"/>
      <c r="B63" s="5"/>
      <c r="C63" s="5"/>
      <c r="D63" s="5"/>
      <c r="E63" s="5"/>
      <c r="F63" s="6"/>
      <c r="G63" s="5"/>
      <c r="H63" s="5"/>
      <c r="I63" s="38"/>
      <c r="J63" s="38"/>
      <c r="K63" s="38"/>
      <c r="L63" s="38"/>
      <c r="M63" s="38"/>
    </row>
    <row r="64" spans="1:13" s="43" customFormat="1" x14ac:dyDescent="0.25">
      <c r="A64" s="37"/>
      <c r="B64" s="5"/>
      <c r="C64" s="5"/>
      <c r="D64" s="5"/>
      <c r="E64" s="5"/>
      <c r="F64" s="6"/>
      <c r="G64" s="5"/>
      <c r="H64" s="5"/>
      <c r="I64" s="38"/>
      <c r="J64" s="38"/>
      <c r="K64" s="38"/>
      <c r="L64" s="38"/>
      <c r="M64" s="38"/>
    </row>
    <row r="65" spans="1:13" s="43" customFormat="1" x14ac:dyDescent="0.25">
      <c r="A65" s="37"/>
      <c r="B65" s="5"/>
      <c r="C65" s="5"/>
      <c r="D65" s="5"/>
      <c r="E65" s="5"/>
      <c r="F65" s="6"/>
      <c r="G65" s="5"/>
      <c r="H65" s="5"/>
      <c r="I65" s="38"/>
      <c r="J65" s="38"/>
      <c r="K65" s="38"/>
      <c r="L65" s="38"/>
      <c r="M65" s="38"/>
    </row>
    <row r="66" spans="1:13" s="43" customFormat="1" x14ac:dyDescent="0.25">
      <c r="A66" s="37"/>
      <c r="B66" s="5"/>
      <c r="C66" s="5"/>
      <c r="D66" s="5"/>
      <c r="E66" s="5"/>
      <c r="F66" s="6"/>
      <c r="G66" s="5"/>
      <c r="H66" s="5"/>
      <c r="I66" s="38"/>
      <c r="J66" s="38"/>
      <c r="K66" s="38"/>
      <c r="L66" s="38"/>
      <c r="M66" s="38"/>
    </row>
    <row r="67" spans="1:13" s="43" customFormat="1" x14ac:dyDescent="0.25">
      <c r="A67" s="37"/>
      <c r="B67" s="5"/>
      <c r="C67" s="5"/>
      <c r="D67" s="5"/>
      <c r="E67" s="5"/>
      <c r="F67" s="6"/>
      <c r="G67" s="5"/>
      <c r="H67" s="5"/>
      <c r="I67" s="38"/>
      <c r="J67" s="38"/>
      <c r="K67" s="38"/>
      <c r="L67" s="38"/>
      <c r="M67" s="38"/>
    </row>
    <row r="68" spans="1:13" s="43" customFormat="1" x14ac:dyDescent="0.25">
      <c r="A68" s="37"/>
      <c r="B68" s="5"/>
      <c r="C68" s="5"/>
      <c r="D68" s="5"/>
      <c r="E68" s="5"/>
      <c r="F68" s="6"/>
      <c r="G68" s="5"/>
      <c r="H68" s="5"/>
      <c r="I68" s="38"/>
      <c r="J68" s="38"/>
      <c r="K68" s="38"/>
      <c r="L68" s="38"/>
      <c r="M68" s="38"/>
    </row>
    <row r="69" spans="1:13" s="43" customFormat="1" x14ac:dyDescent="0.25">
      <c r="A69" s="37"/>
      <c r="B69" s="5"/>
      <c r="C69" s="5"/>
      <c r="D69" s="5"/>
      <c r="E69" s="5"/>
      <c r="F69" s="6"/>
      <c r="G69" s="5"/>
      <c r="H69" s="5"/>
      <c r="I69" s="38"/>
      <c r="J69" s="38"/>
      <c r="K69" s="38"/>
      <c r="L69" s="38"/>
      <c r="M69" s="38"/>
    </row>
    <row r="70" spans="1:13" s="43" customFormat="1" x14ac:dyDescent="0.25">
      <c r="A70" s="37"/>
      <c r="B70" s="5"/>
      <c r="C70" s="5"/>
      <c r="D70" s="5"/>
      <c r="E70" s="5"/>
      <c r="F70" s="6"/>
      <c r="G70" s="5"/>
      <c r="H70" s="5"/>
      <c r="I70" s="38"/>
      <c r="J70" s="38"/>
      <c r="K70" s="38"/>
      <c r="L70" s="38"/>
      <c r="M70" s="38"/>
    </row>
    <row r="71" spans="1:13" s="43" customFormat="1" x14ac:dyDescent="0.25">
      <c r="A71" s="37"/>
      <c r="B71" s="5"/>
      <c r="C71" s="5"/>
      <c r="D71" s="5"/>
      <c r="E71" s="5"/>
      <c r="F71" s="6"/>
      <c r="G71" s="5"/>
      <c r="H71" s="5"/>
      <c r="I71" s="38"/>
      <c r="J71" s="38"/>
      <c r="K71" s="38"/>
      <c r="L71" s="38"/>
      <c r="M71" s="38"/>
    </row>
    <row r="72" spans="1:13" s="43" customFormat="1" x14ac:dyDescent="0.25">
      <c r="A72" s="37"/>
      <c r="B72" s="5"/>
      <c r="C72" s="5"/>
      <c r="D72" s="5"/>
      <c r="E72" s="5"/>
      <c r="F72" s="6"/>
      <c r="G72" s="5"/>
      <c r="H72" s="5"/>
      <c r="I72" s="38"/>
      <c r="J72" s="38"/>
      <c r="K72" s="38"/>
      <c r="L72" s="38"/>
      <c r="M72" s="38"/>
    </row>
    <row r="73" spans="1:13" s="43" customFormat="1" x14ac:dyDescent="0.25">
      <c r="A73" s="37"/>
      <c r="B73" s="5"/>
      <c r="C73" s="5"/>
      <c r="D73" s="5"/>
      <c r="E73" s="5"/>
      <c r="F73" s="6"/>
      <c r="G73" s="5"/>
      <c r="H73" s="5"/>
      <c r="I73" s="38"/>
      <c r="J73" s="38"/>
      <c r="K73" s="38"/>
      <c r="L73" s="38"/>
      <c r="M73" s="38"/>
    </row>
    <row r="74" spans="1:13" s="43" customFormat="1" x14ac:dyDescent="0.25">
      <c r="A74" s="37"/>
      <c r="B74" s="5"/>
      <c r="C74" s="5"/>
      <c r="D74" s="5"/>
      <c r="E74" s="5"/>
      <c r="F74" s="6"/>
      <c r="G74" s="5"/>
      <c r="H74" s="5"/>
      <c r="I74" s="38"/>
      <c r="J74" s="38"/>
      <c r="K74" s="38"/>
      <c r="L74" s="38"/>
      <c r="M74" s="38"/>
    </row>
    <row r="75" spans="1:13" s="43" customFormat="1" x14ac:dyDescent="0.25">
      <c r="A75" s="37"/>
      <c r="B75" s="5"/>
      <c r="C75" s="5"/>
      <c r="D75" s="5"/>
      <c r="E75" s="5"/>
      <c r="F75" s="6"/>
      <c r="G75" s="5"/>
      <c r="H75" s="5"/>
      <c r="I75" s="38"/>
      <c r="J75" s="38"/>
      <c r="K75" s="38"/>
      <c r="L75" s="38"/>
      <c r="M75" s="38"/>
    </row>
    <row r="76" spans="1:13" s="43" customFormat="1" x14ac:dyDescent="0.25">
      <c r="A76" s="37"/>
      <c r="B76" s="5"/>
      <c r="C76" s="5"/>
      <c r="D76" s="5"/>
      <c r="E76" s="5"/>
      <c r="F76" s="6"/>
      <c r="G76" s="5"/>
      <c r="H76" s="5"/>
      <c r="I76" s="38"/>
      <c r="J76" s="38"/>
      <c r="K76" s="38"/>
      <c r="L76" s="38"/>
      <c r="M76" s="38"/>
    </row>
    <row r="77" spans="1:13" s="43" customFormat="1" x14ac:dyDescent="0.25">
      <c r="A77" s="37"/>
      <c r="B77" s="5"/>
      <c r="C77" s="5"/>
      <c r="D77" s="5"/>
      <c r="E77" s="5"/>
      <c r="F77" s="6"/>
      <c r="G77" s="5"/>
      <c r="H77" s="5"/>
      <c r="I77" s="38"/>
      <c r="J77" s="38"/>
      <c r="K77" s="38"/>
      <c r="L77" s="38"/>
      <c r="M77" s="38"/>
    </row>
    <row r="78" spans="1:13" s="43" customFormat="1" x14ac:dyDescent="0.25">
      <c r="A78" s="37"/>
      <c r="B78" s="5"/>
      <c r="C78" s="5"/>
      <c r="D78" s="5"/>
      <c r="E78" s="5"/>
      <c r="F78" s="6"/>
      <c r="G78" s="5"/>
      <c r="H78" s="5"/>
      <c r="I78" s="38"/>
      <c r="J78" s="38"/>
      <c r="K78" s="38"/>
      <c r="L78" s="38"/>
      <c r="M78" s="38"/>
    </row>
    <row r="79" spans="1:13" s="43" customFormat="1" x14ac:dyDescent="0.25">
      <c r="A79" s="37"/>
      <c r="B79" s="5"/>
      <c r="C79" s="5"/>
      <c r="D79" s="5"/>
      <c r="E79" s="5"/>
      <c r="F79" s="6"/>
      <c r="G79" s="5"/>
      <c r="H79" s="5"/>
      <c r="I79" s="38"/>
      <c r="J79" s="38"/>
      <c r="K79" s="38"/>
      <c r="L79" s="38"/>
      <c r="M79" s="38"/>
    </row>
    <row r="80" spans="1:13" s="43" customFormat="1" x14ac:dyDescent="0.25">
      <c r="A80" s="37"/>
      <c r="B80" s="5"/>
      <c r="C80" s="5"/>
      <c r="D80" s="5"/>
      <c r="E80" s="5"/>
      <c r="F80" s="6"/>
      <c r="G80" s="5"/>
      <c r="H80" s="5"/>
      <c r="I80" s="38"/>
      <c r="J80" s="38"/>
      <c r="K80" s="38"/>
      <c r="L80" s="38"/>
      <c r="M80" s="38"/>
    </row>
    <row r="81" spans="1:13" s="43" customFormat="1" x14ac:dyDescent="0.25">
      <c r="A81" s="37"/>
      <c r="B81" s="5"/>
      <c r="C81" s="41"/>
      <c r="D81" s="5"/>
      <c r="E81" s="5"/>
      <c r="F81" s="6"/>
      <c r="G81" s="5"/>
      <c r="H81" s="5"/>
      <c r="I81" s="38"/>
      <c r="J81" s="38"/>
      <c r="K81" s="38"/>
      <c r="L81" s="38"/>
      <c r="M81" s="38"/>
    </row>
    <row r="82" spans="1:13" s="43" customFormat="1" x14ac:dyDescent="0.25">
      <c r="A82" s="37"/>
      <c r="B82" s="5"/>
      <c r="C82" s="5"/>
      <c r="D82" s="5"/>
      <c r="E82" s="5"/>
      <c r="F82" s="6"/>
      <c r="G82" s="5"/>
      <c r="H82" s="5"/>
      <c r="I82" s="38"/>
      <c r="J82" s="38"/>
      <c r="K82" s="38"/>
      <c r="L82" s="38"/>
      <c r="M82" s="38"/>
    </row>
    <row r="83" spans="1:13" s="43" customFormat="1" x14ac:dyDescent="0.25">
      <c r="A83" s="37"/>
      <c r="B83" s="5"/>
      <c r="C83" s="5"/>
      <c r="D83" s="5"/>
      <c r="E83" s="5"/>
      <c r="F83" s="6"/>
      <c r="G83" s="5"/>
      <c r="H83" s="5"/>
      <c r="I83" s="38"/>
      <c r="J83" s="38"/>
      <c r="K83" s="38"/>
      <c r="L83" s="38"/>
      <c r="M83" s="38"/>
    </row>
    <row r="84" spans="1:13" s="43" customFormat="1" x14ac:dyDescent="0.25">
      <c r="A84" s="37"/>
      <c r="B84" s="5"/>
      <c r="C84" s="5"/>
      <c r="D84" s="5"/>
      <c r="E84" s="5"/>
      <c r="F84" s="6"/>
      <c r="G84" s="5"/>
      <c r="H84" s="5"/>
      <c r="I84" s="38"/>
      <c r="J84" s="38"/>
      <c r="K84" s="38"/>
      <c r="L84" s="38"/>
      <c r="M84" s="38"/>
    </row>
    <row r="85" spans="1:13" s="43" customFormat="1" x14ac:dyDescent="0.25">
      <c r="A85" s="37"/>
      <c r="B85" s="5"/>
      <c r="C85" s="5"/>
      <c r="D85" s="5"/>
      <c r="E85" s="5"/>
      <c r="F85" s="6"/>
      <c r="G85" s="5"/>
      <c r="H85" s="5"/>
      <c r="I85" s="38"/>
      <c r="J85" s="38"/>
      <c r="K85" s="38"/>
      <c r="L85" s="38"/>
      <c r="M85" s="38"/>
    </row>
    <row r="86" spans="1:13" s="43" customFormat="1" x14ac:dyDescent="0.25">
      <c r="A86" s="37"/>
      <c r="B86" s="5"/>
      <c r="C86" s="5"/>
      <c r="D86" s="5"/>
      <c r="E86" s="5"/>
      <c r="F86" s="6"/>
      <c r="G86" s="5"/>
      <c r="H86" s="5"/>
      <c r="I86" s="38"/>
      <c r="J86" s="38"/>
      <c r="K86" s="38"/>
      <c r="L86" s="38"/>
      <c r="M86" s="38"/>
    </row>
    <row r="87" spans="1:13" s="43" customFormat="1" x14ac:dyDescent="0.25">
      <c r="A87" s="37"/>
      <c r="B87" s="5"/>
      <c r="C87" s="5"/>
      <c r="D87" s="5"/>
      <c r="E87" s="5"/>
      <c r="F87" s="6"/>
      <c r="G87" s="5"/>
      <c r="H87" s="5"/>
      <c r="I87" s="38"/>
      <c r="J87" s="38"/>
      <c r="K87" s="38"/>
      <c r="L87" s="38"/>
      <c r="M87" s="38"/>
    </row>
    <row r="88" spans="1:13" s="43" customFormat="1" x14ac:dyDescent="0.25">
      <c r="A88" s="37"/>
      <c r="B88" s="5"/>
      <c r="C88" s="5"/>
      <c r="D88" s="5"/>
      <c r="E88" s="5"/>
      <c r="F88" s="6"/>
      <c r="G88" s="5"/>
      <c r="H88" s="5"/>
      <c r="I88" s="38"/>
      <c r="J88" s="38"/>
      <c r="K88" s="38"/>
      <c r="L88" s="38"/>
      <c r="M88" s="38"/>
    </row>
    <row r="89" spans="1:13" s="43" customFormat="1" x14ac:dyDescent="0.25">
      <c r="A89" s="37"/>
      <c r="B89" s="5"/>
      <c r="C89" s="5"/>
      <c r="D89" s="5"/>
      <c r="E89" s="5"/>
      <c r="F89" s="6"/>
      <c r="G89" s="5"/>
      <c r="H89" s="5"/>
      <c r="I89" s="38"/>
      <c r="J89" s="38"/>
      <c r="K89" s="38"/>
      <c r="L89" s="38"/>
      <c r="M89" s="38"/>
    </row>
    <row r="90" spans="1:13" s="43" customFormat="1" x14ac:dyDescent="0.25">
      <c r="A90" s="37"/>
      <c r="B90" s="5"/>
      <c r="C90" s="5"/>
      <c r="D90" s="5"/>
      <c r="E90" s="5"/>
      <c r="F90" s="6"/>
      <c r="G90" s="5"/>
      <c r="H90" s="5"/>
      <c r="I90" s="38"/>
      <c r="J90" s="38"/>
      <c r="K90" s="38"/>
      <c r="L90" s="38"/>
      <c r="M90" s="38"/>
    </row>
    <row r="91" spans="1:13" s="43" customFormat="1" x14ac:dyDescent="0.25">
      <c r="A91" s="37"/>
      <c r="B91" s="5"/>
      <c r="C91" s="5"/>
      <c r="D91" s="5"/>
      <c r="E91" s="42"/>
      <c r="F91" s="40"/>
      <c r="G91" s="5"/>
      <c r="H91" s="5"/>
      <c r="I91" s="38"/>
      <c r="J91" s="38"/>
      <c r="K91" s="38"/>
      <c r="L91" s="38"/>
      <c r="M91" s="38"/>
    </row>
    <row r="92" spans="1:13" s="43" customFormat="1" x14ac:dyDescent="0.25">
      <c r="A92" s="37"/>
      <c r="B92" s="5"/>
      <c r="C92" s="5"/>
      <c r="D92" s="5"/>
      <c r="E92" s="5"/>
      <c r="F92" s="6"/>
      <c r="G92" s="5"/>
      <c r="H92" s="5"/>
      <c r="I92" s="38"/>
      <c r="J92" s="38"/>
      <c r="K92" s="38"/>
      <c r="L92" s="38"/>
      <c r="M92" s="38"/>
    </row>
    <row r="93" spans="1:13" s="43" customFormat="1" x14ac:dyDescent="0.25">
      <c r="A93" s="37"/>
      <c r="B93" s="5"/>
      <c r="C93" s="5"/>
      <c r="D93" s="5"/>
      <c r="E93" s="5"/>
      <c r="F93" s="6"/>
      <c r="G93" s="5"/>
      <c r="H93" s="5"/>
      <c r="I93" s="38"/>
      <c r="J93" s="38"/>
      <c r="K93" s="38"/>
      <c r="L93" s="38"/>
      <c r="M93" s="38"/>
    </row>
    <row r="94" spans="1:13" s="43" customFormat="1" x14ac:dyDescent="0.25">
      <c r="A94" s="37"/>
      <c r="B94" s="5"/>
      <c r="C94" s="5"/>
      <c r="D94" s="5"/>
      <c r="E94" s="5"/>
      <c r="F94" s="6"/>
      <c r="G94" s="5"/>
      <c r="H94" s="5"/>
      <c r="I94" s="38"/>
      <c r="J94" s="38"/>
      <c r="K94" s="38"/>
      <c r="L94" s="38"/>
      <c r="M94" s="38"/>
    </row>
    <row r="95" spans="1:13" s="43" customFormat="1" x14ac:dyDescent="0.25">
      <c r="A95" s="37"/>
      <c r="B95" s="5"/>
      <c r="C95" s="5"/>
      <c r="D95" s="5"/>
      <c r="E95" s="5"/>
      <c r="F95" s="6"/>
      <c r="G95" s="5"/>
      <c r="H95" s="5"/>
      <c r="I95" s="38"/>
      <c r="J95" s="38"/>
      <c r="K95" s="38"/>
      <c r="L95" s="38"/>
      <c r="M95" s="38"/>
    </row>
    <row r="96" spans="1:13" s="43" customFormat="1" x14ac:dyDescent="0.25">
      <c r="A96" s="37"/>
      <c r="B96" s="5"/>
      <c r="C96" s="5"/>
      <c r="D96" s="5"/>
      <c r="E96" s="5"/>
      <c r="F96" s="6"/>
      <c r="G96" s="5"/>
      <c r="H96" s="5"/>
      <c r="I96" s="38"/>
      <c r="J96" s="38"/>
      <c r="K96" s="38"/>
      <c r="L96" s="38"/>
      <c r="M96" s="38"/>
    </row>
    <row r="97" spans="1:13" s="43" customFormat="1" x14ac:dyDescent="0.25">
      <c r="A97" s="37"/>
      <c r="B97" s="5"/>
      <c r="C97" s="5"/>
      <c r="D97" s="5"/>
      <c r="E97" s="5"/>
      <c r="F97" s="6"/>
      <c r="G97" s="5"/>
      <c r="H97" s="5"/>
      <c r="I97" s="38"/>
      <c r="J97" s="38"/>
      <c r="K97" s="38"/>
      <c r="L97" s="38"/>
      <c r="M97" s="38"/>
    </row>
    <row r="98" spans="1:13" s="43" customFormat="1" x14ac:dyDescent="0.25">
      <c r="A98" s="37"/>
      <c r="B98" s="5"/>
      <c r="C98" s="5"/>
      <c r="D98" s="5"/>
      <c r="E98" s="5"/>
      <c r="F98" s="6"/>
      <c r="G98" s="5"/>
      <c r="H98" s="5"/>
      <c r="I98" s="38"/>
      <c r="J98" s="38"/>
      <c r="K98" s="38"/>
      <c r="L98" s="38"/>
      <c r="M98" s="38"/>
    </row>
    <row r="99" spans="1:13" s="43" customFormat="1" x14ac:dyDescent="0.25">
      <c r="A99" s="37"/>
      <c r="B99" s="5"/>
      <c r="C99" s="5"/>
      <c r="D99" s="5"/>
      <c r="E99" s="5"/>
      <c r="F99" s="6"/>
      <c r="G99" s="5"/>
      <c r="H99" s="5"/>
      <c r="I99" s="38"/>
      <c r="J99" s="38"/>
      <c r="K99" s="38"/>
      <c r="L99" s="38"/>
      <c r="M99" s="38"/>
    </row>
    <row r="100" spans="1:13" s="43" customFormat="1" x14ac:dyDescent="0.25">
      <c r="A100" s="37"/>
      <c r="B100" s="5"/>
      <c r="C100" s="5"/>
      <c r="D100" s="5"/>
      <c r="E100" s="5"/>
      <c r="F100" s="6"/>
      <c r="G100" s="5"/>
      <c r="H100" s="5"/>
      <c r="I100" s="38"/>
      <c r="J100" s="38"/>
      <c r="K100" s="38"/>
      <c r="L100" s="38"/>
      <c r="M100" s="38"/>
    </row>
    <row r="101" spans="1:13" s="43" customFormat="1" x14ac:dyDescent="0.25">
      <c r="A101" s="37"/>
      <c r="B101" s="5"/>
      <c r="C101" s="5"/>
      <c r="D101" s="5"/>
      <c r="E101" s="5"/>
      <c r="F101" s="6"/>
      <c r="G101" s="5"/>
      <c r="H101" s="5"/>
      <c r="I101" s="38"/>
      <c r="J101" s="38"/>
      <c r="K101" s="38"/>
      <c r="L101" s="38"/>
      <c r="M101" s="38"/>
    </row>
    <row r="102" spans="1:13" s="43" customFormat="1" x14ac:dyDescent="0.25">
      <c r="A102" s="37"/>
      <c r="B102" s="5"/>
      <c r="C102" s="5"/>
      <c r="D102" s="5"/>
      <c r="E102" s="5"/>
      <c r="F102" s="6"/>
      <c r="G102" s="5"/>
      <c r="H102" s="5"/>
      <c r="I102" s="38"/>
      <c r="J102" s="38"/>
      <c r="K102" s="38"/>
      <c r="L102" s="38"/>
      <c r="M102" s="38"/>
    </row>
    <row r="103" spans="1:13" s="43" customFormat="1" x14ac:dyDescent="0.25">
      <c r="A103" s="37"/>
      <c r="B103" s="5"/>
      <c r="C103" s="5"/>
      <c r="D103" s="5"/>
      <c r="E103" s="5"/>
      <c r="F103" s="6"/>
      <c r="G103" s="5"/>
      <c r="H103" s="5"/>
      <c r="I103" s="38"/>
      <c r="J103" s="38"/>
      <c r="K103" s="38"/>
      <c r="L103" s="38"/>
      <c r="M103" s="38"/>
    </row>
    <row r="104" spans="1:13" s="43" customFormat="1" x14ac:dyDescent="0.25">
      <c r="A104" s="37"/>
      <c r="B104" s="5"/>
      <c r="C104" s="5"/>
      <c r="D104" s="5"/>
      <c r="E104" s="5"/>
      <c r="F104" s="6"/>
      <c r="G104" s="5"/>
      <c r="H104" s="5"/>
      <c r="I104" s="38"/>
      <c r="J104" s="38"/>
      <c r="K104" s="38"/>
      <c r="L104" s="38"/>
      <c r="M104" s="38"/>
    </row>
    <row r="105" spans="1:13" s="43" customFormat="1" x14ac:dyDescent="0.25">
      <c r="A105" s="37"/>
      <c r="B105" s="5"/>
      <c r="C105" s="5"/>
      <c r="D105" s="5"/>
      <c r="E105" s="5"/>
      <c r="F105" s="6"/>
      <c r="G105" s="5"/>
      <c r="H105" s="5"/>
      <c r="I105" s="38"/>
      <c r="J105" s="38"/>
      <c r="K105" s="38"/>
      <c r="L105" s="38"/>
      <c r="M105" s="38"/>
    </row>
    <row r="106" spans="1:13" s="43" customFormat="1" x14ac:dyDescent="0.25">
      <c r="A106" s="37"/>
      <c r="B106" s="5"/>
      <c r="C106" s="5"/>
      <c r="D106" s="5"/>
      <c r="E106" s="5"/>
      <c r="F106" s="6"/>
      <c r="G106" s="5"/>
      <c r="H106" s="5"/>
      <c r="I106" s="38"/>
      <c r="J106" s="38"/>
      <c r="K106" s="38"/>
      <c r="L106" s="38"/>
      <c r="M106" s="38"/>
    </row>
    <row r="107" spans="1:13" s="43" customFormat="1" x14ac:dyDescent="0.25">
      <c r="A107" s="37"/>
      <c r="B107" s="5"/>
      <c r="C107" s="5"/>
      <c r="D107" s="5"/>
      <c r="E107" s="5"/>
      <c r="F107" s="6"/>
      <c r="G107" s="5"/>
      <c r="H107" s="5"/>
      <c r="I107" s="38"/>
      <c r="J107" s="38"/>
      <c r="K107" s="38"/>
      <c r="L107" s="38"/>
      <c r="M107" s="38"/>
    </row>
    <row r="108" spans="1:13" s="43" customFormat="1" x14ac:dyDescent="0.25">
      <c r="A108" s="37"/>
      <c r="B108" s="5"/>
      <c r="C108" s="5"/>
      <c r="D108" s="5"/>
      <c r="E108" s="5"/>
      <c r="F108" s="6"/>
      <c r="G108" s="5"/>
      <c r="H108" s="5"/>
      <c r="I108" s="38"/>
      <c r="J108" s="38"/>
      <c r="K108" s="38"/>
      <c r="L108" s="38"/>
      <c r="M108" s="38"/>
    </row>
    <row r="109" spans="1:13" s="43" customFormat="1" x14ac:dyDescent="0.25">
      <c r="A109" s="37"/>
      <c r="B109" s="5"/>
      <c r="C109" s="5"/>
      <c r="D109" s="5"/>
      <c r="E109" s="5"/>
      <c r="F109" s="6"/>
      <c r="G109" s="5"/>
      <c r="H109" s="5"/>
      <c r="I109" s="38"/>
      <c r="J109" s="38"/>
      <c r="K109" s="38"/>
      <c r="L109" s="38"/>
      <c r="M109" s="38"/>
    </row>
    <row r="110" spans="1:13" s="43" customFormat="1" x14ac:dyDescent="0.25">
      <c r="A110" s="37"/>
      <c r="B110" s="5"/>
      <c r="C110" s="5"/>
      <c r="D110" s="5"/>
      <c r="E110" s="5"/>
      <c r="F110" s="6"/>
      <c r="G110" s="5"/>
      <c r="H110" s="5"/>
      <c r="I110" s="38"/>
      <c r="J110" s="38"/>
      <c r="K110" s="38"/>
      <c r="L110" s="38"/>
      <c r="M110" s="38"/>
    </row>
    <row r="111" spans="1:13" s="43" customFormat="1" x14ac:dyDescent="0.25">
      <c r="A111" s="37"/>
      <c r="B111" s="5"/>
      <c r="C111" s="5"/>
      <c r="D111" s="5"/>
      <c r="E111" s="5"/>
      <c r="F111" s="6"/>
      <c r="G111" s="5"/>
      <c r="H111" s="5"/>
      <c r="I111" s="38"/>
      <c r="J111" s="38"/>
      <c r="K111" s="38"/>
      <c r="L111" s="38"/>
      <c r="M111" s="38"/>
    </row>
    <row r="112" spans="1:13" s="43" customFormat="1" x14ac:dyDescent="0.25">
      <c r="A112" s="37"/>
      <c r="B112" s="5"/>
      <c r="C112" s="5"/>
      <c r="D112" s="5"/>
      <c r="E112" s="5"/>
      <c r="F112" s="6"/>
      <c r="G112" s="5"/>
      <c r="H112" s="5"/>
      <c r="I112" s="38"/>
      <c r="J112" s="38"/>
      <c r="K112" s="38"/>
      <c r="L112" s="38"/>
      <c r="M112" s="38"/>
    </row>
    <row r="113" spans="1:13" s="43" customFormat="1" x14ac:dyDescent="0.25">
      <c r="A113" s="37"/>
      <c r="B113" s="5"/>
      <c r="C113" s="5"/>
      <c r="D113" s="5"/>
      <c r="E113" s="5"/>
      <c r="F113" s="6"/>
      <c r="G113" s="5"/>
      <c r="H113" s="5"/>
      <c r="I113" s="38"/>
      <c r="J113" s="38"/>
      <c r="K113" s="38"/>
      <c r="L113" s="38"/>
      <c r="M113" s="38"/>
    </row>
    <row r="114" spans="1:13" s="43" customFormat="1" x14ac:dyDescent="0.25">
      <c r="A114" s="37"/>
      <c r="B114" s="5"/>
      <c r="C114" s="5"/>
      <c r="D114" s="5"/>
      <c r="E114" s="5"/>
      <c r="F114" s="6"/>
      <c r="G114" s="5"/>
      <c r="H114" s="5"/>
      <c r="I114" s="38"/>
      <c r="J114" s="38"/>
      <c r="K114" s="38"/>
      <c r="L114" s="38"/>
      <c r="M114" s="38"/>
    </row>
    <row r="115" spans="1:13" s="43" customFormat="1" x14ac:dyDescent="0.25">
      <c r="A115" s="37"/>
      <c r="B115" s="5"/>
      <c r="C115" s="5"/>
      <c r="D115" s="5"/>
      <c r="E115" s="5"/>
      <c r="F115" s="6"/>
      <c r="G115" s="5"/>
      <c r="H115" s="5"/>
      <c r="I115" s="38"/>
      <c r="J115" s="38"/>
      <c r="K115" s="38"/>
      <c r="L115" s="38"/>
      <c r="M115" s="38"/>
    </row>
    <row r="116" spans="1:13" s="43" customFormat="1" x14ac:dyDescent="0.25">
      <c r="A116" s="37"/>
      <c r="B116" s="5"/>
      <c r="C116" s="5"/>
      <c r="D116" s="5"/>
      <c r="E116" s="5"/>
      <c r="F116" s="6"/>
      <c r="G116" s="5"/>
      <c r="H116" s="5"/>
      <c r="I116" s="38"/>
      <c r="J116" s="38"/>
      <c r="K116" s="38"/>
      <c r="L116" s="38"/>
      <c r="M116" s="38"/>
    </row>
    <row r="117" spans="1:13" s="43" customFormat="1" x14ac:dyDescent="0.25">
      <c r="A117" s="37"/>
      <c r="B117" s="5"/>
      <c r="C117" s="5"/>
      <c r="D117" s="5"/>
      <c r="E117" s="5"/>
      <c r="F117" s="6"/>
      <c r="G117" s="5"/>
      <c r="H117" s="5"/>
      <c r="I117" s="38"/>
      <c r="J117" s="38"/>
      <c r="K117" s="38"/>
      <c r="L117" s="38"/>
      <c r="M117" s="38"/>
    </row>
    <row r="118" spans="1:13" s="43" customFormat="1" x14ac:dyDescent="0.25">
      <c r="A118" s="37"/>
      <c r="B118" s="5"/>
      <c r="C118" s="5"/>
      <c r="D118" s="5"/>
      <c r="E118" s="5"/>
      <c r="F118" s="6"/>
      <c r="G118" s="5"/>
      <c r="H118" s="5"/>
      <c r="I118" s="38"/>
      <c r="J118" s="38"/>
      <c r="K118" s="38"/>
      <c r="L118" s="38"/>
      <c r="M118" s="38"/>
    </row>
    <row r="119" spans="1:13" s="43" customFormat="1" x14ac:dyDescent="0.25">
      <c r="A119" s="37"/>
      <c r="B119" s="5"/>
      <c r="C119" s="5"/>
      <c r="D119" s="5"/>
      <c r="E119" s="5"/>
      <c r="F119" s="6"/>
      <c r="G119" s="5"/>
      <c r="H119" s="5"/>
      <c r="I119" s="38"/>
      <c r="J119" s="38"/>
      <c r="K119" s="38"/>
      <c r="L119" s="38"/>
      <c r="M119" s="38"/>
    </row>
    <row r="120" spans="1:13" s="43" customFormat="1" x14ac:dyDescent="0.25">
      <c r="A120" s="37"/>
      <c r="B120" s="5"/>
      <c r="C120" s="5"/>
      <c r="D120" s="5"/>
      <c r="E120" s="5"/>
      <c r="F120" s="6"/>
      <c r="G120" s="5"/>
      <c r="H120" s="5"/>
      <c r="I120" s="38"/>
      <c r="J120" s="38"/>
      <c r="K120" s="38"/>
      <c r="L120" s="38"/>
      <c r="M120" s="38"/>
    </row>
    <row r="121" spans="1:13" s="43" customFormat="1" x14ac:dyDescent="0.25">
      <c r="A121" s="37"/>
      <c r="B121" s="5"/>
      <c r="C121" s="5"/>
      <c r="D121" s="5"/>
      <c r="E121" s="5"/>
      <c r="F121" s="6"/>
      <c r="G121" s="5"/>
      <c r="H121" s="5"/>
      <c r="I121" s="38"/>
      <c r="J121" s="38"/>
      <c r="K121" s="38"/>
      <c r="L121" s="38"/>
      <c r="M121" s="38"/>
    </row>
    <row r="122" spans="1:13" s="43" customFormat="1" x14ac:dyDescent="0.25">
      <c r="A122" s="37"/>
      <c r="B122" s="5"/>
      <c r="C122" s="5"/>
      <c r="D122" s="5"/>
      <c r="E122" s="5"/>
      <c r="F122" s="6"/>
      <c r="G122" s="5"/>
      <c r="H122" s="5"/>
      <c r="I122" s="38"/>
      <c r="J122" s="38"/>
      <c r="K122" s="38"/>
      <c r="L122" s="38"/>
      <c r="M122" s="38"/>
    </row>
    <row r="123" spans="1:13" s="43" customFormat="1" x14ac:dyDescent="0.25">
      <c r="A123" s="37"/>
      <c r="B123" s="5"/>
      <c r="C123" s="5"/>
      <c r="D123" s="5"/>
      <c r="E123" s="5"/>
      <c r="F123" s="6"/>
      <c r="G123" s="5"/>
      <c r="H123" s="5"/>
      <c r="I123" s="38"/>
      <c r="J123" s="38"/>
      <c r="K123" s="38"/>
      <c r="L123" s="38"/>
      <c r="M123" s="38"/>
    </row>
    <row r="124" spans="1:13" s="43" customFormat="1" x14ac:dyDescent="0.25">
      <c r="A124" s="37"/>
      <c r="B124" s="5"/>
      <c r="C124" s="5"/>
      <c r="D124" s="5"/>
      <c r="E124" s="5"/>
      <c r="F124" s="6"/>
      <c r="G124" s="5"/>
      <c r="H124" s="5"/>
      <c r="I124" s="38"/>
      <c r="J124" s="38"/>
      <c r="K124" s="38"/>
      <c r="L124" s="38"/>
      <c r="M124" s="38"/>
    </row>
    <row r="125" spans="1:13" s="43" customFormat="1" x14ac:dyDescent="0.25">
      <c r="A125" s="37"/>
      <c r="B125" s="5"/>
      <c r="C125" s="5"/>
      <c r="D125" s="5"/>
      <c r="E125" s="5"/>
      <c r="F125" s="6"/>
      <c r="G125" s="5"/>
      <c r="H125" s="5"/>
      <c r="I125" s="38"/>
      <c r="J125" s="38"/>
      <c r="K125" s="38"/>
      <c r="L125" s="38"/>
      <c r="M125" s="38"/>
    </row>
    <row r="126" spans="1:13" s="43" customFormat="1" x14ac:dyDescent="0.25">
      <c r="A126" s="37"/>
      <c r="B126" s="5"/>
      <c r="C126" s="5"/>
      <c r="D126" s="5"/>
      <c r="E126" s="5"/>
      <c r="F126" s="6"/>
      <c r="G126" s="5"/>
      <c r="H126" s="5"/>
      <c r="I126" s="38"/>
      <c r="J126" s="38"/>
      <c r="K126" s="38"/>
      <c r="L126" s="38"/>
      <c r="M126" s="38"/>
    </row>
    <row r="127" spans="1:13" s="43" customFormat="1" x14ac:dyDescent="0.25">
      <c r="A127" s="37"/>
      <c r="B127" s="5"/>
      <c r="C127" s="5"/>
      <c r="D127" s="5"/>
      <c r="E127" s="5"/>
      <c r="F127" s="6"/>
      <c r="G127" s="5"/>
      <c r="H127" s="5"/>
      <c r="I127" s="38"/>
      <c r="J127" s="38"/>
      <c r="K127" s="38"/>
      <c r="L127" s="38"/>
      <c r="M127" s="38"/>
    </row>
    <row r="128" spans="1:13" s="43" customFormat="1" x14ac:dyDescent="0.25">
      <c r="A128" s="37"/>
      <c r="B128" s="5"/>
      <c r="C128" s="5"/>
      <c r="D128" s="5"/>
      <c r="E128" s="5"/>
      <c r="F128" s="6"/>
      <c r="G128" s="5"/>
      <c r="H128" s="5"/>
      <c r="I128" s="38"/>
      <c r="J128" s="38"/>
      <c r="K128" s="38"/>
      <c r="L128" s="38"/>
      <c r="M128" s="38"/>
    </row>
    <row r="129" spans="1:13" s="43" customFormat="1" x14ac:dyDescent="0.25">
      <c r="A129" s="37"/>
      <c r="B129" s="5"/>
      <c r="C129" s="5"/>
      <c r="D129" s="5"/>
      <c r="E129" s="5"/>
      <c r="F129" s="6"/>
      <c r="G129" s="5"/>
      <c r="H129" s="5"/>
      <c r="I129" s="38"/>
      <c r="J129" s="38"/>
      <c r="K129" s="38"/>
      <c r="L129" s="38"/>
      <c r="M129" s="38"/>
    </row>
    <row r="130" spans="1:13" s="43" customFormat="1" x14ac:dyDescent="0.25">
      <c r="A130" s="37"/>
      <c r="B130" s="5"/>
      <c r="C130" s="5"/>
      <c r="D130" s="5"/>
      <c r="E130" s="5"/>
      <c r="F130" s="6"/>
      <c r="G130" s="5"/>
      <c r="H130" s="5"/>
      <c r="I130" s="38"/>
      <c r="J130" s="38"/>
      <c r="K130" s="38"/>
      <c r="L130" s="38"/>
      <c r="M130" s="38"/>
    </row>
    <row r="131" spans="1:13" s="43" customFormat="1" x14ac:dyDescent="0.25">
      <c r="A131" s="37"/>
      <c r="B131" s="5"/>
      <c r="C131" s="5"/>
      <c r="D131" s="5"/>
      <c r="E131" s="5"/>
      <c r="F131" s="6"/>
      <c r="G131" s="5"/>
      <c r="H131" s="5"/>
      <c r="I131" s="38"/>
      <c r="J131" s="38"/>
      <c r="K131" s="38"/>
      <c r="L131" s="38"/>
      <c r="M131" s="38"/>
    </row>
    <row r="132" spans="1:13" s="43" customFormat="1" x14ac:dyDescent="0.25">
      <c r="A132" s="37"/>
      <c r="B132" s="5"/>
      <c r="C132" s="5"/>
      <c r="D132" s="5"/>
      <c r="E132" s="5"/>
      <c r="F132" s="6"/>
      <c r="G132" s="5"/>
      <c r="H132" s="5"/>
      <c r="I132" s="38"/>
      <c r="J132" s="38"/>
      <c r="K132" s="38"/>
      <c r="L132" s="38"/>
      <c r="M132" s="38"/>
    </row>
    <row r="133" spans="1:13" s="43" customFormat="1" x14ac:dyDescent="0.25">
      <c r="A133" s="37"/>
      <c r="B133" s="5"/>
      <c r="C133" s="5"/>
      <c r="D133" s="5"/>
      <c r="E133" s="5"/>
      <c r="F133" s="6"/>
      <c r="G133" s="5"/>
      <c r="H133" s="5"/>
      <c r="I133" s="38"/>
      <c r="J133" s="38"/>
      <c r="K133" s="38"/>
      <c r="L133" s="38"/>
      <c r="M133" s="38"/>
    </row>
    <row r="134" spans="1:13" s="43" customFormat="1" x14ac:dyDescent="0.25">
      <c r="A134" s="37"/>
      <c r="B134" s="5"/>
      <c r="C134" s="5"/>
      <c r="D134" s="5"/>
      <c r="E134" s="5"/>
      <c r="F134" s="6"/>
      <c r="G134" s="5"/>
      <c r="H134" s="5"/>
      <c r="I134" s="38"/>
      <c r="J134" s="38"/>
      <c r="K134" s="38"/>
      <c r="L134" s="38"/>
      <c r="M134" s="38"/>
    </row>
    <row r="135" spans="1:13" s="43" customFormat="1" x14ac:dyDescent="0.25">
      <c r="A135" s="37"/>
      <c r="B135" s="5"/>
      <c r="C135" s="5"/>
      <c r="D135" s="5"/>
      <c r="E135" s="5"/>
      <c r="F135" s="6"/>
      <c r="G135" s="5"/>
      <c r="H135" s="5"/>
      <c r="I135" s="38"/>
      <c r="J135" s="38"/>
      <c r="K135" s="38"/>
      <c r="L135" s="38"/>
      <c r="M135" s="38"/>
    </row>
    <row r="136" spans="1:13" s="43" customFormat="1" x14ac:dyDescent="0.25">
      <c r="A136" s="37"/>
      <c r="B136" s="5"/>
      <c r="C136" s="5"/>
      <c r="D136" s="5"/>
      <c r="E136" s="5"/>
      <c r="F136" s="6"/>
      <c r="G136" s="5"/>
      <c r="H136" s="5"/>
      <c r="I136" s="38"/>
      <c r="J136" s="38"/>
      <c r="K136" s="38"/>
      <c r="L136" s="38"/>
      <c r="M136" s="38"/>
    </row>
    <row r="137" spans="1:13" s="43" customFormat="1" x14ac:dyDescent="0.25">
      <c r="A137" s="37"/>
      <c r="B137" s="5"/>
      <c r="C137" s="5"/>
      <c r="D137" s="5"/>
      <c r="E137" s="5"/>
      <c r="F137" s="6"/>
      <c r="G137" s="5"/>
      <c r="H137" s="5"/>
      <c r="I137" s="38"/>
      <c r="J137" s="38"/>
      <c r="K137" s="38"/>
      <c r="L137" s="38"/>
      <c r="M137" s="38"/>
    </row>
    <row r="138" spans="1:13" s="43" customFormat="1" x14ac:dyDescent="0.25">
      <c r="A138" s="37"/>
      <c r="B138" s="5"/>
      <c r="C138" s="5"/>
      <c r="D138" s="5"/>
      <c r="E138" s="5"/>
      <c r="F138" s="6"/>
      <c r="G138" s="5"/>
      <c r="H138" s="5"/>
      <c r="I138" s="38"/>
      <c r="J138" s="38"/>
      <c r="K138" s="38"/>
      <c r="L138" s="38"/>
      <c r="M138" s="38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A3D0-603B-4C87-A6F7-2DD6DC05269B}">
  <dimension ref="A3:N52"/>
  <sheetViews>
    <sheetView workbookViewId="0"/>
  </sheetViews>
  <sheetFormatPr defaultColWidth="7.5703125" defaultRowHeight="12.75" x14ac:dyDescent="0.2"/>
  <cols>
    <col min="1" max="2" width="9.42578125" style="9" customWidth="1"/>
    <col min="3" max="3" width="27.42578125" style="9" customWidth="1"/>
    <col min="4" max="4" width="18.42578125" style="28" customWidth="1"/>
    <col min="5" max="5" width="18.42578125" style="9" customWidth="1"/>
    <col min="6" max="6" width="17.7109375" style="9" customWidth="1"/>
    <col min="7" max="7" width="16" style="9" customWidth="1"/>
    <col min="8" max="8" width="6.42578125" style="9" customWidth="1"/>
    <col min="9" max="9" width="11.7109375" style="9" bestFit="1" customWidth="1"/>
    <col min="10" max="10" width="11.7109375" style="9" customWidth="1"/>
    <col min="11" max="11" width="8.28515625" style="10" customWidth="1"/>
    <col min="12" max="12" width="12.7109375" style="9" customWidth="1"/>
    <col min="13" max="13" width="12" style="9" customWidth="1"/>
    <col min="14" max="16384" width="7.5703125" style="9"/>
  </cols>
  <sheetData>
    <row r="3" spans="1:14" ht="15.75" x14ac:dyDescent="0.25">
      <c r="C3" s="52" t="s">
        <v>100</v>
      </c>
      <c r="D3" s="52"/>
      <c r="E3" s="52"/>
      <c r="F3" s="52"/>
      <c r="G3" s="52"/>
      <c r="H3" s="52"/>
      <c r="I3" s="52"/>
      <c r="J3" s="52"/>
      <c r="K3" s="52"/>
      <c r="L3" s="52"/>
    </row>
    <row r="4" spans="1:14" x14ac:dyDescent="0.2"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5" customHeight="1" x14ac:dyDescent="0.2">
      <c r="A5" s="10"/>
      <c r="B5" s="10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5" customHeight="1" x14ac:dyDescent="0.2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4" ht="15" customHeight="1" x14ac:dyDescent="0.2">
      <c r="A7" s="10"/>
      <c r="B7" s="10"/>
      <c r="C7" s="10"/>
      <c r="D7" s="12"/>
      <c r="E7" s="10"/>
      <c r="F7" s="10"/>
      <c r="G7" s="10"/>
      <c r="H7" s="10"/>
      <c r="I7" s="10"/>
      <c r="J7" s="10"/>
      <c r="L7" s="13"/>
    </row>
    <row r="8" spans="1:14" ht="15" customHeight="1" x14ac:dyDescent="0.2">
      <c r="A8" s="10"/>
      <c r="B8" s="10"/>
      <c r="C8" s="10"/>
      <c r="D8" s="12"/>
      <c r="E8" s="10"/>
      <c r="F8" s="10"/>
      <c r="G8" s="10"/>
      <c r="H8" s="10"/>
      <c r="I8" s="10"/>
      <c r="J8" s="10"/>
      <c r="L8" s="13"/>
    </row>
    <row r="9" spans="1:14" x14ac:dyDescent="0.2">
      <c r="A9" s="14"/>
      <c r="B9" s="14"/>
      <c r="C9" s="14"/>
      <c r="D9" s="15"/>
      <c r="E9" s="14"/>
      <c r="F9" s="14"/>
      <c r="G9" s="14"/>
      <c r="H9" s="14"/>
      <c r="I9" s="14"/>
      <c r="J9" s="34"/>
      <c r="K9" s="14"/>
      <c r="L9" s="16"/>
      <c r="M9" s="17"/>
      <c r="N9" s="17"/>
    </row>
    <row r="10" spans="1:14" x14ac:dyDescent="0.2">
      <c r="A10" s="18"/>
      <c r="B10" s="18"/>
      <c r="C10" s="18"/>
      <c r="D10" s="19"/>
      <c r="E10" s="18"/>
      <c r="F10" s="18"/>
      <c r="G10" s="18"/>
      <c r="H10" s="18"/>
      <c r="I10" s="18"/>
      <c r="J10" s="35"/>
      <c r="K10" s="18"/>
      <c r="L10" s="20"/>
      <c r="M10" s="21"/>
      <c r="N10" s="33"/>
    </row>
    <row r="11" spans="1:14" ht="13.15" customHeight="1" x14ac:dyDescent="0.2">
      <c r="A11" s="18"/>
      <c r="B11" s="18"/>
      <c r="C11" s="18"/>
      <c r="D11" s="19"/>
      <c r="E11" s="18"/>
      <c r="F11" s="18"/>
      <c r="G11" s="18"/>
      <c r="H11" s="18"/>
      <c r="I11" s="18"/>
      <c r="J11" s="35"/>
      <c r="K11" s="18"/>
      <c r="L11" s="20"/>
      <c r="M11" s="21"/>
      <c r="N11" s="33"/>
    </row>
    <row r="12" spans="1:14" x14ac:dyDescent="0.2">
      <c r="A12" s="18"/>
      <c r="B12" s="18"/>
      <c r="C12" s="18"/>
      <c r="D12" s="19"/>
      <c r="E12" s="18"/>
      <c r="F12" s="18"/>
      <c r="G12" s="18"/>
      <c r="H12" s="18"/>
      <c r="I12" s="18"/>
      <c r="J12" s="35"/>
      <c r="K12" s="18"/>
      <c r="L12" s="20"/>
      <c r="M12" s="21"/>
      <c r="N12" s="33"/>
    </row>
    <row r="13" spans="1:14" x14ac:dyDescent="0.2">
      <c r="A13" s="18"/>
      <c r="B13" s="18"/>
      <c r="C13" s="18"/>
      <c r="D13" s="19"/>
      <c r="E13" s="18"/>
      <c r="F13" s="18"/>
      <c r="G13" s="18"/>
      <c r="H13" s="18"/>
      <c r="I13" s="18"/>
      <c r="J13" s="35"/>
      <c r="K13" s="18"/>
      <c r="L13" s="20"/>
      <c r="M13" s="21"/>
      <c r="N13" s="33"/>
    </row>
    <row r="14" spans="1:14" x14ac:dyDescent="0.2">
      <c r="A14" s="18"/>
      <c r="B14" s="18"/>
      <c r="C14" s="18"/>
      <c r="D14" s="19"/>
      <c r="E14" s="18"/>
      <c r="F14" s="18"/>
      <c r="G14" s="18"/>
      <c r="H14" s="18"/>
      <c r="I14" s="18"/>
      <c r="J14" s="35"/>
      <c r="K14" s="18"/>
      <c r="L14" s="20"/>
      <c r="M14" s="21"/>
      <c r="N14" s="33"/>
    </row>
    <row r="15" spans="1:14" x14ac:dyDescent="0.2">
      <c r="A15" s="18"/>
      <c r="C15" s="18"/>
      <c r="D15" s="19"/>
      <c r="E15" s="18"/>
      <c r="F15" s="18"/>
      <c r="G15" s="18"/>
      <c r="H15" s="18"/>
      <c r="I15" s="18"/>
      <c r="J15" s="35"/>
      <c r="K15" s="18"/>
      <c r="L15" s="20"/>
      <c r="M15" s="21"/>
      <c r="N15" s="33"/>
    </row>
    <row r="16" spans="1:14" x14ac:dyDescent="0.2">
      <c r="A16" s="18"/>
      <c r="B16" s="18"/>
      <c r="C16" s="18"/>
      <c r="D16" s="36"/>
      <c r="E16" s="18"/>
      <c r="F16" s="18"/>
      <c r="G16" s="18"/>
      <c r="H16" s="18"/>
      <c r="I16" s="18"/>
      <c r="J16" s="35"/>
      <c r="K16" s="18"/>
      <c r="L16" s="20"/>
      <c r="M16" s="21"/>
      <c r="N16" s="33"/>
    </row>
    <row r="17" spans="1:14" x14ac:dyDescent="0.2">
      <c r="A17" s="18"/>
      <c r="B17" s="18"/>
      <c r="C17" s="21"/>
      <c r="D17" s="19"/>
      <c r="E17" s="18"/>
      <c r="F17" s="18"/>
      <c r="G17" s="18"/>
      <c r="H17" s="18"/>
      <c r="I17" s="18"/>
      <c r="J17" s="18"/>
      <c r="K17" s="18"/>
      <c r="L17" s="20"/>
      <c r="M17" s="21"/>
    </row>
    <row r="18" spans="1:14" x14ac:dyDescent="0.2">
      <c r="A18" s="10"/>
      <c r="B18" s="10"/>
      <c r="C18" s="10"/>
      <c r="D18" s="22"/>
      <c r="E18" s="10"/>
      <c r="F18" s="10"/>
      <c r="G18" s="10"/>
      <c r="H18" s="10"/>
      <c r="I18" s="10"/>
      <c r="J18" s="10"/>
      <c r="L18" s="13"/>
    </row>
    <row r="19" spans="1:14" x14ac:dyDescent="0.2">
      <c r="A19" s="11"/>
      <c r="B19" s="11"/>
      <c r="C19" s="11"/>
      <c r="D19" s="23"/>
      <c r="E19" s="11"/>
      <c r="F19" s="11"/>
      <c r="G19" s="24"/>
      <c r="H19" s="25"/>
      <c r="I19" s="26"/>
      <c r="J19" s="26"/>
      <c r="L19" s="10"/>
    </row>
    <row r="20" spans="1:14" x14ac:dyDescent="0.2">
      <c r="A20" s="27"/>
      <c r="B20" s="27"/>
      <c r="C20" s="27"/>
      <c r="G20" s="29"/>
      <c r="H20" s="10"/>
      <c r="L20" s="10"/>
    </row>
    <row r="21" spans="1:14" ht="13.5" x14ac:dyDescent="0.25">
      <c r="D21" s="9"/>
      <c r="G21" s="29"/>
      <c r="H21" s="10"/>
      <c r="K21" s="30"/>
      <c r="L21" s="31"/>
    </row>
    <row r="24" spans="1:14" x14ac:dyDescent="0.2">
      <c r="A24" s="18"/>
      <c r="C24" s="18"/>
      <c r="D24" s="19"/>
      <c r="E24" s="18"/>
      <c r="F24" s="18"/>
      <c r="G24" s="18"/>
      <c r="H24" s="18"/>
      <c r="I24" s="18"/>
      <c r="J24" s="18"/>
      <c r="K24" s="18"/>
      <c r="L24" s="20"/>
      <c r="M24" s="21"/>
      <c r="N24" s="33"/>
    </row>
    <row r="25" spans="1:14" x14ac:dyDescent="0.2">
      <c r="L25" s="10"/>
    </row>
    <row r="27" spans="1:14" x14ac:dyDescent="0.2">
      <c r="G27" s="32"/>
    </row>
    <row r="29" spans="1:14" s="10" customFormat="1" x14ac:dyDescent="0.2">
      <c r="A29" s="9"/>
      <c r="B29" s="9"/>
      <c r="C29" s="9"/>
      <c r="D29" s="28"/>
      <c r="E29" s="9"/>
      <c r="F29" s="9"/>
      <c r="G29" s="9"/>
      <c r="H29" s="9"/>
      <c r="I29" s="9"/>
      <c r="J29" s="9"/>
    </row>
    <row r="30" spans="1:14" s="10" customFormat="1" x14ac:dyDescent="0.2">
      <c r="A30" s="9"/>
      <c r="B30" s="9"/>
      <c r="C30" s="9"/>
      <c r="D30" s="28"/>
      <c r="E30" s="9"/>
      <c r="F30" s="9"/>
      <c r="G30" s="9"/>
      <c r="H30" s="9"/>
      <c r="I30" s="9"/>
      <c r="J30" s="9"/>
      <c r="L30" s="9"/>
    </row>
    <row r="31" spans="1:14" s="31" customFormat="1" ht="13.5" x14ac:dyDescent="0.25">
      <c r="A31" s="9"/>
      <c r="B31" s="9"/>
      <c r="C31" s="9"/>
      <c r="D31" s="28"/>
      <c r="E31" s="9"/>
      <c r="F31" s="9"/>
      <c r="G31" s="9"/>
      <c r="H31" s="9"/>
      <c r="I31" s="9"/>
      <c r="J31" s="9"/>
      <c r="K31" s="10"/>
      <c r="L31" s="9"/>
    </row>
    <row r="32" spans="1:14" s="31" customFormat="1" ht="13.5" x14ac:dyDescent="0.25">
      <c r="A32" s="9"/>
      <c r="B32" s="9"/>
      <c r="C32" s="9"/>
      <c r="D32" s="28"/>
      <c r="E32" s="9"/>
      <c r="F32" s="9"/>
      <c r="G32" s="9"/>
      <c r="H32" s="9"/>
      <c r="I32" s="9"/>
      <c r="J32" s="9"/>
      <c r="K32" s="10"/>
      <c r="L32" s="9"/>
    </row>
    <row r="34" spans="1:12" x14ac:dyDescent="0.2">
      <c r="L34" s="10"/>
    </row>
    <row r="36" spans="1:12" x14ac:dyDescent="0.2">
      <c r="L36" s="10"/>
    </row>
    <row r="37" spans="1:12" s="10" customFormat="1" x14ac:dyDescent="0.2">
      <c r="A37" s="9"/>
      <c r="B37" s="9"/>
      <c r="C37" s="9"/>
      <c r="D37" s="28"/>
      <c r="E37" s="9"/>
      <c r="F37" s="9"/>
      <c r="G37" s="9"/>
      <c r="H37" s="9"/>
      <c r="I37" s="9"/>
      <c r="J37" s="9"/>
    </row>
    <row r="39" spans="1:12" x14ac:dyDescent="0.2">
      <c r="L39" s="10"/>
    </row>
    <row r="40" spans="1:12" x14ac:dyDescent="0.2">
      <c r="L40" s="10"/>
    </row>
    <row r="41" spans="1:12" s="10" customFormat="1" x14ac:dyDescent="0.2">
      <c r="A41" s="9"/>
      <c r="B41" s="9"/>
      <c r="C41" s="9"/>
      <c r="D41" s="28"/>
      <c r="E41" s="9"/>
      <c r="F41" s="9"/>
      <c r="G41" s="9"/>
      <c r="H41" s="9"/>
      <c r="I41" s="9"/>
      <c r="J41" s="9"/>
      <c r="L41" s="9"/>
    </row>
    <row r="46" spans="1:12" s="10" customFormat="1" x14ac:dyDescent="0.2">
      <c r="A46" s="9"/>
      <c r="B46" s="9"/>
      <c r="C46" s="9"/>
      <c r="D46" s="28"/>
      <c r="E46" s="9"/>
      <c r="F46" s="9"/>
      <c r="G46" s="9"/>
      <c r="H46" s="9"/>
      <c r="I46" s="9"/>
      <c r="J46" s="9"/>
      <c r="L46" s="9"/>
    </row>
    <row r="48" spans="1:12" s="10" customFormat="1" x14ac:dyDescent="0.2">
      <c r="A48" s="9"/>
      <c r="B48" s="9"/>
      <c r="C48" s="9"/>
      <c r="D48" s="28"/>
      <c r="E48" s="9"/>
      <c r="F48" s="9"/>
      <c r="G48" s="9"/>
      <c r="H48" s="9"/>
      <c r="I48" s="9"/>
      <c r="J48" s="9"/>
      <c r="L48" s="9"/>
    </row>
    <row r="49" spans="1:12" s="10" customFormat="1" x14ac:dyDescent="0.2">
      <c r="A49" s="9"/>
      <c r="B49" s="9"/>
      <c r="C49" s="9"/>
      <c r="D49" s="28"/>
      <c r="E49" s="9"/>
      <c r="F49" s="9"/>
      <c r="G49" s="9"/>
      <c r="H49" s="9"/>
      <c r="I49" s="9"/>
      <c r="J49" s="9"/>
      <c r="L49" s="9"/>
    </row>
    <row r="51" spans="1:12" s="10" customFormat="1" x14ac:dyDescent="0.2">
      <c r="A51" s="9"/>
      <c r="B51" s="9"/>
      <c r="C51" s="9"/>
      <c r="D51" s="28"/>
      <c r="E51" s="9"/>
      <c r="F51" s="9"/>
      <c r="G51" s="9"/>
      <c r="H51" s="9"/>
      <c r="I51" s="9"/>
      <c r="J51" s="9"/>
      <c r="L51" s="9"/>
    </row>
    <row r="52" spans="1:12" s="10" customFormat="1" x14ac:dyDescent="0.2">
      <c r="A52" s="9"/>
      <c r="B52" s="9"/>
      <c r="C52" s="9"/>
      <c r="D52" s="28"/>
      <c r="E52" s="9"/>
      <c r="F52" s="9"/>
      <c r="G52" s="9"/>
      <c r="H52" s="9"/>
      <c r="I52" s="9"/>
      <c r="J52" s="9"/>
      <c r="L52" s="9"/>
    </row>
  </sheetData>
  <mergeCells count="3">
    <mergeCell ref="C3:L3"/>
    <mergeCell ref="C4:L4"/>
    <mergeCell ref="C5:L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0492-72F0-4B12-BAF3-7330A5C291BD}">
  <dimension ref="A1:N159"/>
  <sheetViews>
    <sheetView tabSelected="1"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" customWidth="1"/>
    <col min="11" max="11" width="11.140625" customWidth="1"/>
    <col min="12" max="12" width="22.5703125" bestFit="1" customWidth="1"/>
    <col min="13" max="13" width="15.5703125" style="4" customWidth="1"/>
    <col min="14" max="14" width="20.85546875" hidden="1" customWidth="1"/>
  </cols>
  <sheetData>
    <row r="1" spans="1:14" x14ac:dyDescent="0.25">
      <c r="A1" t="s">
        <v>553</v>
      </c>
    </row>
    <row r="2" spans="1:14" s="4" customFormat="1" x14ac:dyDescent="0.25">
      <c r="A2" s="1" t="s">
        <v>55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3" t="s">
        <v>30</v>
      </c>
      <c r="J2" s="2" t="s">
        <v>51</v>
      </c>
      <c r="K2" s="2" t="s">
        <v>31</v>
      </c>
      <c r="L2" s="2" t="s">
        <v>32</v>
      </c>
      <c r="M2" s="2" t="s">
        <v>53</v>
      </c>
      <c r="N2" s="2" t="s">
        <v>58</v>
      </c>
    </row>
    <row r="3" spans="1:14" s="43" customFormat="1" x14ac:dyDescent="0.25">
      <c r="A3" s="44">
        <v>114</v>
      </c>
      <c r="B3" s="5" t="s">
        <v>367</v>
      </c>
      <c r="C3" s="5" t="s">
        <v>368</v>
      </c>
      <c r="D3" s="5" t="s">
        <v>369</v>
      </c>
      <c r="E3" s="5" t="s">
        <v>0</v>
      </c>
      <c r="F3" s="6">
        <v>4000000</v>
      </c>
      <c r="G3" s="5">
        <v>9</v>
      </c>
      <c r="H3" s="5">
        <v>0</v>
      </c>
      <c r="I3" s="5">
        <v>4</v>
      </c>
      <c r="J3" s="5">
        <v>0</v>
      </c>
      <c r="K3" s="5">
        <v>1</v>
      </c>
      <c r="L3" s="5" t="s">
        <v>417</v>
      </c>
      <c r="M3" s="39">
        <v>1</v>
      </c>
      <c r="N3" s="39"/>
    </row>
    <row r="4" spans="1:14" s="43" customFormat="1" x14ac:dyDescent="0.25">
      <c r="A4" s="44">
        <v>3</v>
      </c>
      <c r="B4" s="5" t="s">
        <v>330</v>
      </c>
      <c r="C4" s="5" t="s">
        <v>37</v>
      </c>
      <c r="D4" s="5" t="s">
        <v>331</v>
      </c>
      <c r="E4" s="5" t="s">
        <v>17</v>
      </c>
      <c r="F4" s="6">
        <v>10000000</v>
      </c>
      <c r="G4" s="5">
        <v>7</v>
      </c>
      <c r="H4" s="5" t="s">
        <v>35</v>
      </c>
      <c r="I4" s="5">
        <v>4</v>
      </c>
      <c r="J4" s="5">
        <v>1</v>
      </c>
      <c r="K4" s="5">
        <v>1</v>
      </c>
      <c r="L4" s="5" t="s">
        <v>418</v>
      </c>
      <c r="M4" s="38">
        <v>2</v>
      </c>
      <c r="N4" s="38"/>
    </row>
    <row r="5" spans="1:14" s="43" customFormat="1" x14ac:dyDescent="0.25">
      <c r="A5" s="44">
        <v>5</v>
      </c>
      <c r="B5" s="5" t="s">
        <v>235</v>
      </c>
      <c r="C5" s="5" t="s">
        <v>15</v>
      </c>
      <c r="D5" s="5" t="s">
        <v>236</v>
      </c>
      <c r="E5" s="5" t="s">
        <v>237</v>
      </c>
      <c r="F5" s="6">
        <v>35000000</v>
      </c>
      <c r="G5" s="5">
        <v>3</v>
      </c>
      <c r="H5" s="5" t="s">
        <v>33</v>
      </c>
      <c r="I5" s="5">
        <v>5</v>
      </c>
      <c r="J5" s="5">
        <v>1</v>
      </c>
      <c r="K5" s="5">
        <v>2</v>
      </c>
      <c r="L5" s="5" t="s">
        <v>419</v>
      </c>
      <c r="M5" s="39">
        <v>3</v>
      </c>
      <c r="N5" s="39"/>
    </row>
    <row r="6" spans="1:14" s="43" customFormat="1" x14ac:dyDescent="0.25">
      <c r="A6" s="44">
        <v>8</v>
      </c>
      <c r="B6" s="5" t="s">
        <v>262</v>
      </c>
      <c r="C6" s="5" t="s">
        <v>12</v>
      </c>
      <c r="D6" s="5" t="s">
        <v>263</v>
      </c>
      <c r="E6" s="5" t="s">
        <v>0</v>
      </c>
      <c r="F6" s="6">
        <v>22000000</v>
      </c>
      <c r="G6" s="5">
        <v>9</v>
      </c>
      <c r="H6" s="5" t="s">
        <v>34</v>
      </c>
      <c r="I6" s="5">
        <v>5</v>
      </c>
      <c r="J6" s="5">
        <v>1</v>
      </c>
      <c r="K6" s="5">
        <v>3</v>
      </c>
      <c r="L6" s="5" t="s">
        <v>420</v>
      </c>
      <c r="M6" s="38">
        <v>4</v>
      </c>
      <c r="N6" s="38"/>
    </row>
    <row r="7" spans="1:14" s="43" customFormat="1" x14ac:dyDescent="0.25">
      <c r="A7" s="44">
        <v>12</v>
      </c>
      <c r="B7" s="5" t="s">
        <v>222</v>
      </c>
      <c r="C7" s="5" t="s">
        <v>12</v>
      </c>
      <c r="D7" s="5" t="s">
        <v>223</v>
      </c>
      <c r="E7" s="5" t="s">
        <v>0</v>
      </c>
      <c r="F7" s="6">
        <v>27000000</v>
      </c>
      <c r="G7" s="5">
        <v>9</v>
      </c>
      <c r="H7" s="5" t="s">
        <v>62</v>
      </c>
      <c r="I7" s="5">
        <v>5</v>
      </c>
      <c r="J7" s="5">
        <v>1</v>
      </c>
      <c r="K7" s="5">
        <v>4</v>
      </c>
      <c r="L7" s="5" t="s">
        <v>421</v>
      </c>
      <c r="M7" s="39">
        <v>5</v>
      </c>
      <c r="N7" s="39"/>
    </row>
    <row r="8" spans="1:14" s="43" customFormat="1" x14ac:dyDescent="0.25">
      <c r="A8" s="45">
        <v>6</v>
      </c>
      <c r="B8" s="7" t="s">
        <v>112</v>
      </c>
      <c r="C8" s="7" t="s">
        <v>13</v>
      </c>
      <c r="D8" s="7" t="s">
        <v>113</v>
      </c>
      <c r="E8" s="7" t="s">
        <v>43</v>
      </c>
      <c r="F8" s="8">
        <v>65000000</v>
      </c>
      <c r="G8" s="7" t="s">
        <v>106</v>
      </c>
      <c r="H8" s="7" t="s">
        <v>106</v>
      </c>
      <c r="I8" s="7">
        <v>5</v>
      </c>
      <c r="J8" s="7" t="s">
        <v>106</v>
      </c>
      <c r="K8" s="7">
        <v>1</v>
      </c>
      <c r="L8" s="7" t="s">
        <v>542</v>
      </c>
      <c r="M8" s="46">
        <v>6</v>
      </c>
      <c r="N8" s="38"/>
    </row>
    <row r="9" spans="1:14" s="43" customFormat="1" x14ac:dyDescent="0.25">
      <c r="A9" s="44">
        <v>14</v>
      </c>
      <c r="B9" s="5" t="s">
        <v>266</v>
      </c>
      <c r="C9" s="5" t="s">
        <v>267</v>
      </c>
      <c r="D9" s="5" t="s">
        <v>268</v>
      </c>
      <c r="E9" s="5" t="s">
        <v>269</v>
      </c>
      <c r="F9" s="6">
        <v>6500000</v>
      </c>
      <c r="G9" s="5">
        <v>4</v>
      </c>
      <c r="H9" s="5" t="s">
        <v>35</v>
      </c>
      <c r="I9" s="5">
        <v>5</v>
      </c>
      <c r="J9" s="5">
        <v>1</v>
      </c>
      <c r="K9" s="5">
        <v>5</v>
      </c>
      <c r="L9" s="5" t="s">
        <v>422</v>
      </c>
      <c r="M9" s="39">
        <v>7</v>
      </c>
      <c r="N9" s="39"/>
    </row>
    <row r="10" spans="1:14" s="43" customFormat="1" x14ac:dyDescent="0.25">
      <c r="A10" s="44">
        <v>23</v>
      </c>
      <c r="B10" s="5" t="s">
        <v>286</v>
      </c>
      <c r="C10" s="5" t="s">
        <v>12</v>
      </c>
      <c r="D10" s="5" t="s">
        <v>287</v>
      </c>
      <c r="E10" s="5" t="s">
        <v>0</v>
      </c>
      <c r="F10" s="6">
        <v>17000000</v>
      </c>
      <c r="G10" s="5">
        <v>9</v>
      </c>
      <c r="H10" s="5" t="s">
        <v>34</v>
      </c>
      <c r="I10" s="5">
        <v>5</v>
      </c>
      <c r="J10" s="5">
        <v>1</v>
      </c>
      <c r="K10" s="5">
        <v>6</v>
      </c>
      <c r="L10" s="5" t="s">
        <v>423</v>
      </c>
      <c r="M10" s="38">
        <v>8</v>
      </c>
      <c r="N10" s="38"/>
    </row>
    <row r="11" spans="1:14" s="43" customFormat="1" x14ac:dyDescent="0.25">
      <c r="A11" s="44">
        <v>27</v>
      </c>
      <c r="B11" s="5" t="s">
        <v>173</v>
      </c>
      <c r="C11" s="5" t="s">
        <v>2</v>
      </c>
      <c r="D11" s="5" t="s">
        <v>174</v>
      </c>
      <c r="E11" s="5" t="s">
        <v>3</v>
      </c>
      <c r="F11" s="6">
        <v>35000000</v>
      </c>
      <c r="G11" s="5">
        <v>6</v>
      </c>
      <c r="H11" s="5" t="s">
        <v>34</v>
      </c>
      <c r="I11" s="5">
        <v>4</v>
      </c>
      <c r="J11" s="5">
        <v>1</v>
      </c>
      <c r="K11" s="5">
        <v>7</v>
      </c>
      <c r="L11" s="5" t="s">
        <v>424</v>
      </c>
      <c r="M11" s="39">
        <v>9</v>
      </c>
      <c r="N11" s="39"/>
    </row>
    <row r="12" spans="1:14" s="43" customFormat="1" x14ac:dyDescent="0.25">
      <c r="A12" s="44">
        <v>28</v>
      </c>
      <c r="B12" s="5" t="s">
        <v>117</v>
      </c>
      <c r="C12" s="5" t="s">
        <v>84</v>
      </c>
      <c r="D12" s="5" t="s">
        <v>118</v>
      </c>
      <c r="E12" s="5" t="s">
        <v>5</v>
      </c>
      <c r="F12" s="6">
        <v>35000000</v>
      </c>
      <c r="G12" s="5">
        <v>7</v>
      </c>
      <c r="H12" s="5" t="s">
        <v>34</v>
      </c>
      <c r="I12" s="5">
        <v>5</v>
      </c>
      <c r="J12" s="5">
        <v>1</v>
      </c>
      <c r="K12" s="5">
        <v>8</v>
      </c>
      <c r="L12" s="5" t="s">
        <v>425</v>
      </c>
      <c r="M12" s="38">
        <v>10</v>
      </c>
      <c r="N12" s="38"/>
    </row>
    <row r="13" spans="1:14" s="43" customFormat="1" x14ac:dyDescent="0.25">
      <c r="A13" s="45">
        <v>11</v>
      </c>
      <c r="B13" s="7" t="s">
        <v>329</v>
      </c>
      <c r="C13" s="7" t="s">
        <v>20</v>
      </c>
      <c r="D13" s="7" t="s">
        <v>67</v>
      </c>
      <c r="E13" s="7" t="s">
        <v>21</v>
      </c>
      <c r="F13" s="8">
        <v>100000000</v>
      </c>
      <c r="G13" s="7" t="s">
        <v>106</v>
      </c>
      <c r="H13" s="7" t="s">
        <v>106</v>
      </c>
      <c r="I13" s="7">
        <v>5</v>
      </c>
      <c r="J13" s="7" t="s">
        <v>106</v>
      </c>
      <c r="K13" s="7">
        <v>2</v>
      </c>
      <c r="L13" s="7" t="s">
        <v>543</v>
      </c>
      <c r="M13" s="47">
        <v>11</v>
      </c>
      <c r="N13" s="39"/>
    </row>
    <row r="14" spans="1:14" s="43" customFormat="1" x14ac:dyDescent="0.25">
      <c r="A14" s="44">
        <v>29</v>
      </c>
      <c r="B14" s="5" t="s">
        <v>322</v>
      </c>
      <c r="C14" s="5" t="s">
        <v>70</v>
      </c>
      <c r="D14" s="5" t="s">
        <v>323</v>
      </c>
      <c r="E14" s="5" t="s">
        <v>197</v>
      </c>
      <c r="F14" s="6">
        <v>22500000</v>
      </c>
      <c r="G14" s="5">
        <v>6</v>
      </c>
      <c r="H14" s="5" t="s">
        <v>34</v>
      </c>
      <c r="I14" s="5">
        <v>4</v>
      </c>
      <c r="J14" s="5">
        <v>1</v>
      </c>
      <c r="K14" s="5">
        <v>9</v>
      </c>
      <c r="L14" s="5" t="s">
        <v>426</v>
      </c>
      <c r="M14" s="38">
        <v>12</v>
      </c>
      <c r="N14" s="38"/>
    </row>
    <row r="15" spans="1:14" s="43" customFormat="1" x14ac:dyDescent="0.25">
      <c r="A15" s="44">
        <v>34</v>
      </c>
      <c r="B15" s="5" t="s">
        <v>385</v>
      </c>
      <c r="C15" s="5" t="s">
        <v>386</v>
      </c>
      <c r="D15" s="5" t="s">
        <v>387</v>
      </c>
      <c r="E15" s="5" t="s">
        <v>388</v>
      </c>
      <c r="F15" s="6">
        <v>25000000</v>
      </c>
      <c r="G15" s="5">
        <v>8</v>
      </c>
      <c r="H15" s="5" t="s">
        <v>35</v>
      </c>
      <c r="I15" s="5">
        <v>4</v>
      </c>
      <c r="J15" s="5">
        <v>1</v>
      </c>
      <c r="K15" s="5">
        <v>10</v>
      </c>
      <c r="L15" s="5" t="s">
        <v>427</v>
      </c>
      <c r="M15" s="39">
        <v>13</v>
      </c>
      <c r="N15" s="39"/>
    </row>
    <row r="16" spans="1:14" s="43" customFormat="1" x14ac:dyDescent="0.25">
      <c r="A16" s="44">
        <v>36</v>
      </c>
      <c r="B16" s="5" t="s">
        <v>393</v>
      </c>
      <c r="C16" s="5" t="s">
        <v>36</v>
      </c>
      <c r="D16" s="5" t="s">
        <v>61</v>
      </c>
      <c r="E16" s="5" t="s">
        <v>0</v>
      </c>
      <c r="F16" s="6">
        <v>43000000</v>
      </c>
      <c r="G16" s="5">
        <v>9</v>
      </c>
      <c r="H16" s="5" t="s">
        <v>62</v>
      </c>
      <c r="I16" s="5">
        <v>5</v>
      </c>
      <c r="J16" s="5">
        <v>1</v>
      </c>
      <c r="K16" s="5">
        <v>11</v>
      </c>
      <c r="L16" s="5" t="s">
        <v>428</v>
      </c>
      <c r="M16" s="38">
        <v>14</v>
      </c>
      <c r="N16" s="38"/>
    </row>
    <row r="17" spans="1:14" s="43" customFormat="1" x14ac:dyDescent="0.25">
      <c r="A17" s="44">
        <v>39</v>
      </c>
      <c r="B17" s="5" t="s">
        <v>366</v>
      </c>
      <c r="C17" s="5" t="s">
        <v>82</v>
      </c>
      <c r="D17" s="5" t="s">
        <v>73</v>
      </c>
      <c r="E17" s="5" t="s">
        <v>83</v>
      </c>
      <c r="F17" s="6">
        <v>45000000</v>
      </c>
      <c r="G17" s="5">
        <v>12</v>
      </c>
      <c r="H17" s="5" t="s">
        <v>35</v>
      </c>
      <c r="I17" s="5">
        <v>5</v>
      </c>
      <c r="J17" s="5">
        <v>1</v>
      </c>
      <c r="K17" s="5">
        <v>12</v>
      </c>
      <c r="L17" s="5" t="s">
        <v>429</v>
      </c>
      <c r="M17" s="39">
        <v>15</v>
      </c>
      <c r="N17" s="39"/>
    </row>
    <row r="18" spans="1:14" s="43" customFormat="1" x14ac:dyDescent="0.25">
      <c r="A18" s="44">
        <v>47</v>
      </c>
      <c r="B18" s="5" t="s">
        <v>295</v>
      </c>
      <c r="C18" s="5" t="s">
        <v>131</v>
      </c>
      <c r="D18" s="5" t="s">
        <v>296</v>
      </c>
      <c r="E18" s="5" t="s">
        <v>3</v>
      </c>
      <c r="F18" s="6">
        <v>25500000</v>
      </c>
      <c r="G18" s="5">
        <v>6</v>
      </c>
      <c r="H18" s="5" t="s">
        <v>34</v>
      </c>
      <c r="I18" s="5">
        <v>5</v>
      </c>
      <c r="J18" s="5">
        <v>1</v>
      </c>
      <c r="K18" s="5">
        <v>13</v>
      </c>
      <c r="L18" s="5" t="s">
        <v>430</v>
      </c>
      <c r="M18" s="38">
        <v>16</v>
      </c>
      <c r="N18" s="38"/>
    </row>
    <row r="19" spans="1:14" s="43" customFormat="1" x14ac:dyDescent="0.25">
      <c r="A19" s="44">
        <v>52</v>
      </c>
      <c r="B19" s="5" t="s">
        <v>211</v>
      </c>
      <c r="C19" s="5" t="s">
        <v>36</v>
      </c>
      <c r="D19" s="5" t="s">
        <v>212</v>
      </c>
      <c r="E19" s="5" t="s">
        <v>0</v>
      </c>
      <c r="F19" s="6">
        <v>40000000</v>
      </c>
      <c r="G19" s="5">
        <v>9</v>
      </c>
      <c r="H19" s="5" t="s">
        <v>35</v>
      </c>
      <c r="I19" s="5">
        <v>5</v>
      </c>
      <c r="J19" s="5">
        <v>1</v>
      </c>
      <c r="K19" s="5">
        <v>14</v>
      </c>
      <c r="L19" s="5" t="s">
        <v>431</v>
      </c>
      <c r="M19" s="39">
        <v>17</v>
      </c>
      <c r="N19" s="39"/>
    </row>
    <row r="20" spans="1:14" s="43" customFormat="1" x14ac:dyDescent="0.25">
      <c r="A20" s="44">
        <v>54</v>
      </c>
      <c r="B20" s="5" t="s">
        <v>203</v>
      </c>
      <c r="C20" s="5" t="s">
        <v>79</v>
      </c>
      <c r="D20" s="5" t="s">
        <v>204</v>
      </c>
      <c r="E20" s="5" t="s">
        <v>63</v>
      </c>
      <c r="F20" s="6">
        <v>22700000</v>
      </c>
      <c r="G20" s="5">
        <v>6</v>
      </c>
      <c r="H20" s="5" t="s">
        <v>35</v>
      </c>
      <c r="I20" s="5">
        <v>4</v>
      </c>
      <c r="J20" s="5">
        <v>1</v>
      </c>
      <c r="K20" s="5">
        <v>15</v>
      </c>
      <c r="L20" s="5" t="s">
        <v>432</v>
      </c>
      <c r="M20" s="38">
        <v>18</v>
      </c>
      <c r="N20" s="38"/>
    </row>
    <row r="21" spans="1:14" s="43" customFormat="1" x14ac:dyDescent="0.25">
      <c r="A21" s="44">
        <v>55</v>
      </c>
      <c r="B21" s="5" t="s">
        <v>233</v>
      </c>
      <c r="C21" s="5" t="s">
        <v>79</v>
      </c>
      <c r="D21" s="5" t="s">
        <v>234</v>
      </c>
      <c r="E21" s="5" t="s">
        <v>3</v>
      </c>
      <c r="F21" s="6">
        <v>15000000</v>
      </c>
      <c r="G21" s="5">
        <v>6</v>
      </c>
      <c r="H21" s="5" t="s">
        <v>35</v>
      </c>
      <c r="I21" s="5">
        <v>4</v>
      </c>
      <c r="J21" s="5">
        <v>1</v>
      </c>
      <c r="K21" s="5">
        <v>16</v>
      </c>
      <c r="L21" s="5" t="s">
        <v>433</v>
      </c>
      <c r="M21" s="39">
        <v>19</v>
      </c>
      <c r="N21" s="38"/>
    </row>
    <row r="22" spans="1:14" s="43" customFormat="1" x14ac:dyDescent="0.25">
      <c r="A22" s="44">
        <v>56</v>
      </c>
      <c r="B22" s="5" t="s">
        <v>376</v>
      </c>
      <c r="C22" s="5" t="s">
        <v>36</v>
      </c>
      <c r="D22" s="5" t="s">
        <v>377</v>
      </c>
      <c r="E22" s="5" t="s">
        <v>0</v>
      </c>
      <c r="F22" s="6">
        <v>50000000</v>
      </c>
      <c r="G22" s="5">
        <v>9</v>
      </c>
      <c r="H22" s="5" t="s">
        <v>62</v>
      </c>
      <c r="I22" s="5">
        <v>5</v>
      </c>
      <c r="J22" s="5">
        <v>1</v>
      </c>
      <c r="K22" s="5">
        <v>17</v>
      </c>
      <c r="L22" s="5" t="s">
        <v>434</v>
      </c>
      <c r="M22" s="38">
        <v>20</v>
      </c>
      <c r="N22" s="38"/>
    </row>
    <row r="23" spans="1:14" s="43" customFormat="1" x14ac:dyDescent="0.25">
      <c r="A23" s="44">
        <v>58</v>
      </c>
      <c r="B23" s="5" t="s">
        <v>181</v>
      </c>
      <c r="C23" s="5" t="s">
        <v>182</v>
      </c>
      <c r="D23" s="5" t="s">
        <v>183</v>
      </c>
      <c r="E23" s="5" t="s">
        <v>184</v>
      </c>
      <c r="F23" s="6">
        <v>20000000</v>
      </c>
      <c r="G23" s="5">
        <v>4</v>
      </c>
      <c r="H23" s="5" t="s">
        <v>34</v>
      </c>
      <c r="I23" s="5">
        <v>4</v>
      </c>
      <c r="J23" s="5">
        <v>1</v>
      </c>
      <c r="K23" s="5">
        <v>18</v>
      </c>
      <c r="L23" s="5" t="s">
        <v>435</v>
      </c>
      <c r="M23" s="38">
        <v>21</v>
      </c>
      <c r="N23" s="38"/>
    </row>
    <row r="24" spans="1:14" s="43" customFormat="1" x14ac:dyDescent="0.25">
      <c r="A24" s="45">
        <v>22</v>
      </c>
      <c r="B24" s="7" t="s">
        <v>159</v>
      </c>
      <c r="C24" s="7" t="s">
        <v>13</v>
      </c>
      <c r="D24" s="7" t="s">
        <v>160</v>
      </c>
      <c r="E24" s="7" t="s">
        <v>161</v>
      </c>
      <c r="F24" s="8">
        <v>100000000</v>
      </c>
      <c r="G24" s="7" t="s">
        <v>106</v>
      </c>
      <c r="H24" s="7" t="s">
        <v>106</v>
      </c>
      <c r="I24" s="7">
        <v>5</v>
      </c>
      <c r="J24" s="7" t="s">
        <v>106</v>
      </c>
      <c r="K24" s="7">
        <v>3</v>
      </c>
      <c r="L24" s="7" t="s">
        <v>544</v>
      </c>
      <c r="M24" s="46">
        <v>22</v>
      </c>
      <c r="N24" s="38"/>
    </row>
    <row r="25" spans="1:14" s="43" customFormat="1" x14ac:dyDescent="0.25">
      <c r="A25" s="44">
        <v>59</v>
      </c>
      <c r="B25" s="5" t="s">
        <v>338</v>
      </c>
      <c r="C25" s="5" t="s">
        <v>7</v>
      </c>
      <c r="D25" s="5" t="s">
        <v>339</v>
      </c>
      <c r="E25" s="5" t="s">
        <v>8</v>
      </c>
      <c r="F25" s="6">
        <v>25000000</v>
      </c>
      <c r="G25" s="5">
        <v>1</v>
      </c>
      <c r="H25" s="5" t="s">
        <v>34</v>
      </c>
      <c r="I25" s="5">
        <v>4</v>
      </c>
      <c r="J25" s="5">
        <v>1</v>
      </c>
      <c r="K25" s="5">
        <v>19</v>
      </c>
      <c r="L25" s="5" t="s">
        <v>436</v>
      </c>
      <c r="M25" s="38">
        <v>23</v>
      </c>
      <c r="N25" s="38"/>
    </row>
    <row r="26" spans="1:14" s="43" customFormat="1" x14ac:dyDescent="0.25">
      <c r="A26" s="44">
        <v>67</v>
      </c>
      <c r="B26" s="5" t="s">
        <v>250</v>
      </c>
      <c r="C26" s="5" t="s">
        <v>36</v>
      </c>
      <c r="D26" s="5" t="s">
        <v>251</v>
      </c>
      <c r="E26" s="5" t="s">
        <v>0</v>
      </c>
      <c r="F26" s="6">
        <v>35000000</v>
      </c>
      <c r="G26" s="5">
        <v>9</v>
      </c>
      <c r="H26" s="5" t="s">
        <v>95</v>
      </c>
      <c r="I26" s="5">
        <v>5</v>
      </c>
      <c r="J26" s="5">
        <v>1</v>
      </c>
      <c r="K26" s="5">
        <v>20</v>
      </c>
      <c r="L26" s="5" t="s">
        <v>437</v>
      </c>
      <c r="M26" s="38">
        <v>24</v>
      </c>
      <c r="N26" s="38"/>
    </row>
    <row r="27" spans="1:14" s="43" customFormat="1" x14ac:dyDescent="0.25">
      <c r="A27" s="44">
        <v>68</v>
      </c>
      <c r="B27" s="5" t="s">
        <v>288</v>
      </c>
      <c r="C27" s="5" t="s">
        <v>36</v>
      </c>
      <c r="D27" s="5" t="s">
        <v>73</v>
      </c>
      <c r="E27" s="5" t="s">
        <v>0</v>
      </c>
      <c r="F27" s="6">
        <v>50000000</v>
      </c>
      <c r="G27" s="5">
        <v>9</v>
      </c>
      <c r="H27" s="5" t="s">
        <v>62</v>
      </c>
      <c r="I27" s="5">
        <v>5</v>
      </c>
      <c r="J27" s="5">
        <v>1</v>
      </c>
      <c r="K27" s="5">
        <v>21</v>
      </c>
      <c r="L27" s="5" t="s">
        <v>438</v>
      </c>
      <c r="M27" s="38">
        <v>25</v>
      </c>
      <c r="N27" s="38"/>
    </row>
    <row r="28" spans="1:14" s="43" customFormat="1" x14ac:dyDescent="0.25">
      <c r="A28" s="44">
        <v>70</v>
      </c>
      <c r="B28" s="5" t="s">
        <v>363</v>
      </c>
      <c r="C28" s="5" t="s">
        <v>15</v>
      </c>
      <c r="D28" s="5" t="s">
        <v>76</v>
      </c>
      <c r="E28" s="5" t="s">
        <v>3</v>
      </c>
      <c r="F28" s="6">
        <v>40000000</v>
      </c>
      <c r="G28" s="5">
        <v>6</v>
      </c>
      <c r="H28" s="5" t="s">
        <v>34</v>
      </c>
      <c r="I28" s="5">
        <v>5</v>
      </c>
      <c r="J28" s="5">
        <v>1</v>
      </c>
      <c r="K28" s="5">
        <v>22</v>
      </c>
      <c r="L28" s="5" t="s">
        <v>439</v>
      </c>
      <c r="M28" s="38">
        <v>26</v>
      </c>
      <c r="N28" s="38"/>
    </row>
    <row r="29" spans="1:14" s="43" customFormat="1" x14ac:dyDescent="0.25">
      <c r="A29" s="44">
        <v>71</v>
      </c>
      <c r="B29" s="5" t="s">
        <v>276</v>
      </c>
      <c r="C29" s="5" t="s">
        <v>4</v>
      </c>
      <c r="D29" s="5" t="s">
        <v>277</v>
      </c>
      <c r="E29" s="5" t="s">
        <v>405</v>
      </c>
      <c r="F29" s="6" t="s">
        <v>106</v>
      </c>
      <c r="G29" s="5">
        <v>7</v>
      </c>
      <c r="H29" s="5" t="s">
        <v>34</v>
      </c>
      <c r="I29" s="5">
        <v>4</v>
      </c>
      <c r="J29" s="5">
        <v>1</v>
      </c>
      <c r="K29" s="5">
        <v>23</v>
      </c>
      <c r="L29" s="5" t="s">
        <v>440</v>
      </c>
      <c r="M29" s="38">
        <v>27</v>
      </c>
      <c r="N29" s="38"/>
    </row>
    <row r="30" spans="1:14" s="43" customFormat="1" x14ac:dyDescent="0.25">
      <c r="A30" s="44">
        <v>72</v>
      </c>
      <c r="B30" s="5" t="s">
        <v>370</v>
      </c>
      <c r="C30" s="5" t="s">
        <v>45</v>
      </c>
      <c r="D30" s="5" t="s">
        <v>371</v>
      </c>
      <c r="E30" s="5" t="s">
        <v>59</v>
      </c>
      <c r="F30" s="6">
        <v>15000000</v>
      </c>
      <c r="G30" s="5">
        <v>3</v>
      </c>
      <c r="H30" s="5" t="s">
        <v>34</v>
      </c>
      <c r="I30" s="5">
        <v>4</v>
      </c>
      <c r="J30" s="5">
        <v>1</v>
      </c>
      <c r="K30" s="5">
        <v>24</v>
      </c>
      <c r="L30" s="5" t="s">
        <v>441</v>
      </c>
      <c r="M30" s="38">
        <v>28</v>
      </c>
      <c r="N30" s="38"/>
    </row>
    <row r="31" spans="1:14" s="43" customFormat="1" x14ac:dyDescent="0.25">
      <c r="A31" s="44">
        <v>74</v>
      </c>
      <c r="B31" s="5" t="s">
        <v>324</v>
      </c>
      <c r="C31" s="5" t="s">
        <v>79</v>
      </c>
      <c r="D31" s="5" t="s">
        <v>325</v>
      </c>
      <c r="E31" s="5" t="s">
        <v>3</v>
      </c>
      <c r="F31" s="6">
        <v>19750000</v>
      </c>
      <c r="G31" s="5">
        <v>6</v>
      </c>
      <c r="H31" s="5" t="s">
        <v>34</v>
      </c>
      <c r="I31" s="5">
        <v>4</v>
      </c>
      <c r="J31" s="5">
        <v>1</v>
      </c>
      <c r="K31" s="5">
        <v>25</v>
      </c>
      <c r="L31" s="5" t="s">
        <v>442</v>
      </c>
      <c r="M31" s="38">
        <v>29</v>
      </c>
      <c r="N31" s="38"/>
    </row>
    <row r="32" spans="1:14" s="43" customFormat="1" x14ac:dyDescent="0.25">
      <c r="A32" s="44">
        <v>82</v>
      </c>
      <c r="B32" s="5" t="s">
        <v>374</v>
      </c>
      <c r="C32" s="5" t="s">
        <v>36</v>
      </c>
      <c r="D32" s="5" t="s">
        <v>375</v>
      </c>
      <c r="E32" s="5" t="s">
        <v>0</v>
      </c>
      <c r="F32" s="6">
        <v>35000000</v>
      </c>
      <c r="G32" s="5">
        <v>9</v>
      </c>
      <c r="H32" s="5" t="s">
        <v>62</v>
      </c>
      <c r="I32" s="5">
        <v>5</v>
      </c>
      <c r="J32" s="5">
        <v>1</v>
      </c>
      <c r="K32" s="5">
        <v>26</v>
      </c>
      <c r="L32" s="5" t="s">
        <v>443</v>
      </c>
      <c r="M32" s="38">
        <v>30</v>
      </c>
      <c r="N32" s="38"/>
    </row>
    <row r="33" spans="1:14" s="43" customFormat="1" x14ac:dyDescent="0.25">
      <c r="A33" s="44">
        <v>85</v>
      </c>
      <c r="B33" s="5" t="s">
        <v>195</v>
      </c>
      <c r="C33" s="5" t="s">
        <v>70</v>
      </c>
      <c r="D33" s="5" t="s">
        <v>196</v>
      </c>
      <c r="E33" s="5" t="s">
        <v>197</v>
      </c>
      <c r="F33" s="6">
        <v>45000000</v>
      </c>
      <c r="G33" s="5">
        <v>6</v>
      </c>
      <c r="H33" s="5" t="s">
        <v>34</v>
      </c>
      <c r="I33" s="5">
        <v>4</v>
      </c>
      <c r="J33" s="5">
        <v>1</v>
      </c>
      <c r="K33" s="5">
        <v>27</v>
      </c>
      <c r="L33" s="5" t="s">
        <v>444</v>
      </c>
      <c r="M33" s="38">
        <v>31</v>
      </c>
      <c r="N33" s="38"/>
    </row>
    <row r="34" spans="1:14" s="43" customFormat="1" x14ac:dyDescent="0.25">
      <c r="A34" s="44">
        <v>87</v>
      </c>
      <c r="B34" s="5" t="s">
        <v>343</v>
      </c>
      <c r="C34" s="5" t="s">
        <v>41</v>
      </c>
      <c r="D34" s="5" t="s">
        <v>344</v>
      </c>
      <c r="E34" s="5" t="s">
        <v>42</v>
      </c>
      <c r="F34" s="6">
        <v>15000000</v>
      </c>
      <c r="G34" s="5">
        <v>1</v>
      </c>
      <c r="H34" s="5" t="s">
        <v>34</v>
      </c>
      <c r="I34" s="5">
        <v>4</v>
      </c>
      <c r="J34" s="5">
        <v>1</v>
      </c>
      <c r="K34" s="5">
        <v>28</v>
      </c>
      <c r="L34" s="5" t="s">
        <v>445</v>
      </c>
      <c r="M34" s="38">
        <v>32</v>
      </c>
      <c r="N34" s="38"/>
    </row>
    <row r="35" spans="1:14" s="43" customFormat="1" x14ac:dyDescent="0.25">
      <c r="A35" s="44">
        <v>89</v>
      </c>
      <c r="B35" s="5" t="s">
        <v>272</v>
      </c>
      <c r="C35" s="5" t="s">
        <v>79</v>
      </c>
      <c r="D35" s="5" t="s">
        <v>273</v>
      </c>
      <c r="E35" s="5" t="s">
        <v>3</v>
      </c>
      <c r="F35" s="6">
        <v>22000000</v>
      </c>
      <c r="G35" s="5">
        <v>6</v>
      </c>
      <c r="H35" s="5" t="s">
        <v>34</v>
      </c>
      <c r="I35" s="5">
        <v>4</v>
      </c>
      <c r="J35" s="5">
        <v>1</v>
      </c>
      <c r="K35" s="5">
        <v>29</v>
      </c>
      <c r="L35" s="5" t="s">
        <v>446</v>
      </c>
      <c r="M35" s="38">
        <v>33</v>
      </c>
      <c r="N35" s="38"/>
    </row>
    <row r="36" spans="1:14" s="43" customFormat="1" x14ac:dyDescent="0.25">
      <c r="A36" s="44">
        <v>90</v>
      </c>
      <c r="B36" s="5" t="s">
        <v>213</v>
      </c>
      <c r="C36" s="5" t="s">
        <v>214</v>
      </c>
      <c r="D36" s="5" t="s">
        <v>215</v>
      </c>
      <c r="E36" s="5" t="s">
        <v>216</v>
      </c>
      <c r="F36" s="6">
        <v>40000000</v>
      </c>
      <c r="G36" s="5">
        <v>9</v>
      </c>
      <c r="H36" s="5" t="s">
        <v>95</v>
      </c>
      <c r="I36" s="5">
        <v>5</v>
      </c>
      <c r="J36" s="5">
        <v>1</v>
      </c>
      <c r="K36" s="5">
        <v>30</v>
      </c>
      <c r="L36" s="5" t="s">
        <v>447</v>
      </c>
      <c r="M36" s="38">
        <v>34</v>
      </c>
      <c r="N36" s="38"/>
    </row>
    <row r="37" spans="1:14" s="43" customFormat="1" x14ac:dyDescent="0.25">
      <c r="A37" s="45">
        <v>35</v>
      </c>
      <c r="B37" s="7" t="s">
        <v>105</v>
      </c>
      <c r="C37" s="7" t="s">
        <v>48</v>
      </c>
      <c r="D37" s="7" t="s">
        <v>49</v>
      </c>
      <c r="E37" s="7" t="s">
        <v>50</v>
      </c>
      <c r="F37" s="8">
        <v>80000000</v>
      </c>
      <c r="G37" s="7" t="s">
        <v>106</v>
      </c>
      <c r="H37" s="7" t="s">
        <v>106</v>
      </c>
      <c r="I37" s="7">
        <v>5</v>
      </c>
      <c r="J37" s="7" t="s">
        <v>106</v>
      </c>
      <c r="K37" s="7">
        <v>4</v>
      </c>
      <c r="L37" s="7" t="s">
        <v>545</v>
      </c>
      <c r="M37" s="46">
        <v>35</v>
      </c>
      <c r="N37" s="38"/>
    </row>
    <row r="38" spans="1:14" s="43" customFormat="1" x14ac:dyDescent="0.25">
      <c r="A38" s="44">
        <v>91</v>
      </c>
      <c r="B38" s="5" t="s">
        <v>313</v>
      </c>
      <c r="C38" s="5" t="s">
        <v>85</v>
      </c>
      <c r="D38" s="5" t="s">
        <v>314</v>
      </c>
      <c r="E38" s="5" t="s">
        <v>10</v>
      </c>
      <c r="F38" s="6">
        <v>36000000</v>
      </c>
      <c r="G38" s="5">
        <v>3</v>
      </c>
      <c r="H38" s="5" t="s">
        <v>35</v>
      </c>
      <c r="I38" s="5">
        <v>4</v>
      </c>
      <c r="J38" s="5">
        <v>1</v>
      </c>
      <c r="K38" s="5">
        <v>31</v>
      </c>
      <c r="L38" s="5" t="s">
        <v>448</v>
      </c>
      <c r="M38" s="38">
        <v>36</v>
      </c>
      <c r="N38" s="38"/>
    </row>
    <row r="39" spans="1:14" s="43" customFormat="1" x14ac:dyDescent="0.25">
      <c r="A39" s="44">
        <v>93</v>
      </c>
      <c r="B39" s="5" t="s">
        <v>355</v>
      </c>
      <c r="C39" s="5" t="s">
        <v>41</v>
      </c>
      <c r="D39" s="5" t="s">
        <v>356</v>
      </c>
      <c r="E39" s="5" t="s">
        <v>42</v>
      </c>
      <c r="F39" s="6">
        <v>25000000</v>
      </c>
      <c r="G39" s="5">
        <v>1</v>
      </c>
      <c r="H39" s="5" t="s">
        <v>95</v>
      </c>
      <c r="I39" s="5">
        <v>4</v>
      </c>
      <c r="J39" s="5">
        <v>1</v>
      </c>
      <c r="K39" s="5">
        <v>32</v>
      </c>
      <c r="L39" s="5" t="s">
        <v>449</v>
      </c>
      <c r="M39" s="38">
        <v>37</v>
      </c>
      <c r="N39" s="38"/>
    </row>
    <row r="40" spans="1:14" s="43" customFormat="1" x14ac:dyDescent="0.25">
      <c r="A40" s="45">
        <v>38</v>
      </c>
      <c r="B40" s="7" t="s">
        <v>394</v>
      </c>
      <c r="C40" s="7" t="s">
        <v>38</v>
      </c>
      <c r="D40" s="7" t="s">
        <v>68</v>
      </c>
      <c r="E40" s="7" t="s">
        <v>39</v>
      </c>
      <c r="F40" s="8">
        <v>100000000</v>
      </c>
      <c r="G40" s="7" t="s">
        <v>106</v>
      </c>
      <c r="H40" s="7" t="s">
        <v>106</v>
      </c>
      <c r="I40" s="7">
        <v>5</v>
      </c>
      <c r="J40" s="7" t="s">
        <v>106</v>
      </c>
      <c r="K40" s="7">
        <v>5</v>
      </c>
      <c r="L40" s="7" t="s">
        <v>546</v>
      </c>
      <c r="M40" s="46">
        <v>38</v>
      </c>
      <c r="N40" s="38"/>
    </row>
    <row r="41" spans="1:14" s="43" customFormat="1" x14ac:dyDescent="0.25">
      <c r="A41" s="44">
        <v>95</v>
      </c>
      <c r="B41" s="5" t="s">
        <v>103</v>
      </c>
      <c r="C41" s="5" t="s">
        <v>36</v>
      </c>
      <c r="D41" s="5" t="s">
        <v>104</v>
      </c>
      <c r="E41" s="5" t="s">
        <v>0</v>
      </c>
      <c r="F41" s="6">
        <v>35000000</v>
      </c>
      <c r="G41" s="5">
        <v>9</v>
      </c>
      <c r="H41" s="5" t="s">
        <v>62</v>
      </c>
      <c r="I41" s="5">
        <v>5</v>
      </c>
      <c r="J41" s="5">
        <v>1</v>
      </c>
      <c r="K41" s="5">
        <v>33</v>
      </c>
      <c r="L41" s="5" t="s">
        <v>450</v>
      </c>
      <c r="M41" s="38">
        <v>39</v>
      </c>
      <c r="N41" s="38"/>
    </row>
    <row r="42" spans="1:14" s="43" customFormat="1" x14ac:dyDescent="0.25">
      <c r="A42" s="44">
        <v>97</v>
      </c>
      <c r="B42" s="5" t="s">
        <v>187</v>
      </c>
      <c r="C42" s="5" t="s">
        <v>18</v>
      </c>
      <c r="D42" s="5" t="s">
        <v>188</v>
      </c>
      <c r="E42" s="5" t="s">
        <v>19</v>
      </c>
      <c r="F42" s="6">
        <v>20000000</v>
      </c>
      <c r="G42" s="5">
        <v>8</v>
      </c>
      <c r="H42" s="5" t="s">
        <v>95</v>
      </c>
      <c r="I42" s="5">
        <v>5</v>
      </c>
      <c r="J42" s="5">
        <v>1</v>
      </c>
      <c r="K42" s="5">
        <v>34</v>
      </c>
      <c r="L42" s="5" t="s">
        <v>451</v>
      </c>
      <c r="M42" s="38">
        <v>40</v>
      </c>
      <c r="N42" s="38"/>
    </row>
    <row r="43" spans="1:14" s="43" customFormat="1" x14ac:dyDescent="0.25">
      <c r="A43" s="44">
        <v>99</v>
      </c>
      <c r="B43" s="5" t="s">
        <v>372</v>
      </c>
      <c r="C43" s="5" t="s">
        <v>45</v>
      </c>
      <c r="D43" s="5" t="s">
        <v>373</v>
      </c>
      <c r="E43" s="5" t="s">
        <v>59</v>
      </c>
      <c r="F43" s="6">
        <v>15000000</v>
      </c>
      <c r="G43" s="5">
        <v>3</v>
      </c>
      <c r="H43" s="5" t="s">
        <v>34</v>
      </c>
      <c r="I43" s="5">
        <v>4</v>
      </c>
      <c r="J43" s="5">
        <v>1</v>
      </c>
      <c r="K43" s="5">
        <v>35</v>
      </c>
      <c r="L43" s="5" t="s">
        <v>452</v>
      </c>
      <c r="M43" s="38">
        <v>41</v>
      </c>
      <c r="N43" s="38"/>
    </row>
    <row r="44" spans="1:14" s="43" customFormat="1" x14ac:dyDescent="0.25">
      <c r="A44" s="44">
        <v>100</v>
      </c>
      <c r="B44" s="5" t="s">
        <v>147</v>
      </c>
      <c r="C44" s="5" t="s">
        <v>148</v>
      </c>
      <c r="D44" s="5" t="s">
        <v>149</v>
      </c>
      <c r="E44" s="5" t="s">
        <v>3</v>
      </c>
      <c r="F44" s="6">
        <v>12000000</v>
      </c>
      <c r="G44" s="5">
        <v>6</v>
      </c>
      <c r="H44" s="5" t="s">
        <v>35</v>
      </c>
      <c r="I44" s="5">
        <v>5</v>
      </c>
      <c r="J44" s="5">
        <v>1</v>
      </c>
      <c r="K44" s="5">
        <v>36</v>
      </c>
      <c r="L44" s="5" t="s">
        <v>453</v>
      </c>
      <c r="M44" s="38">
        <v>42</v>
      </c>
      <c r="N44" s="38"/>
    </row>
    <row r="45" spans="1:14" s="43" customFormat="1" x14ac:dyDescent="0.25">
      <c r="A45" s="44">
        <v>105</v>
      </c>
      <c r="B45" s="5" t="s">
        <v>312</v>
      </c>
      <c r="C45" s="5" t="s">
        <v>85</v>
      </c>
      <c r="D45" s="5" t="s">
        <v>86</v>
      </c>
      <c r="E45" s="5" t="s">
        <v>10</v>
      </c>
      <c r="F45" s="6">
        <v>45000000</v>
      </c>
      <c r="G45" s="5">
        <v>3</v>
      </c>
      <c r="H45" s="5" t="s">
        <v>34</v>
      </c>
      <c r="I45" s="5">
        <v>4</v>
      </c>
      <c r="J45" s="5">
        <v>1</v>
      </c>
      <c r="K45" s="5">
        <v>37</v>
      </c>
      <c r="L45" s="5" t="s">
        <v>454</v>
      </c>
      <c r="M45" s="38">
        <v>43</v>
      </c>
      <c r="N45" s="38"/>
    </row>
    <row r="46" spans="1:14" s="43" customFormat="1" x14ac:dyDescent="0.25">
      <c r="A46" s="44">
        <v>107</v>
      </c>
      <c r="B46" s="5" t="s">
        <v>111</v>
      </c>
      <c r="C46" s="5" t="s">
        <v>4</v>
      </c>
      <c r="D46" s="5" t="s">
        <v>75</v>
      </c>
      <c r="E46" s="5" t="s">
        <v>5</v>
      </c>
      <c r="F46" s="6">
        <v>30000000</v>
      </c>
      <c r="G46" s="5">
        <v>7</v>
      </c>
      <c r="H46" s="5" t="s">
        <v>34</v>
      </c>
      <c r="I46" s="5">
        <v>4</v>
      </c>
      <c r="J46" s="5">
        <v>1</v>
      </c>
      <c r="K46" s="5">
        <v>38</v>
      </c>
      <c r="L46" s="5" t="s">
        <v>455</v>
      </c>
      <c r="M46" s="38">
        <v>44</v>
      </c>
      <c r="N46" s="38"/>
    </row>
    <row r="47" spans="1:14" s="43" customFormat="1" x14ac:dyDescent="0.25">
      <c r="A47" s="44">
        <v>112</v>
      </c>
      <c r="B47" s="5" t="s">
        <v>264</v>
      </c>
      <c r="C47" s="5" t="s">
        <v>12</v>
      </c>
      <c r="D47" s="5" t="s">
        <v>265</v>
      </c>
      <c r="E47" s="5" t="s">
        <v>0</v>
      </c>
      <c r="F47" s="6">
        <v>30000000</v>
      </c>
      <c r="G47" s="5">
        <v>9</v>
      </c>
      <c r="H47" s="5" t="s">
        <v>34</v>
      </c>
      <c r="I47" s="5">
        <v>5</v>
      </c>
      <c r="J47" s="5">
        <v>1</v>
      </c>
      <c r="K47" s="5">
        <v>39</v>
      </c>
      <c r="L47" s="5" t="s">
        <v>456</v>
      </c>
      <c r="M47" s="38">
        <v>45</v>
      </c>
      <c r="N47" s="38"/>
    </row>
    <row r="48" spans="1:14" s="43" customFormat="1" x14ac:dyDescent="0.25">
      <c r="A48" s="44">
        <v>115</v>
      </c>
      <c r="B48" s="5" t="s">
        <v>198</v>
      </c>
      <c r="C48" s="5" t="s">
        <v>15</v>
      </c>
      <c r="D48" s="5" t="s">
        <v>199</v>
      </c>
      <c r="E48" s="5" t="s">
        <v>200</v>
      </c>
      <c r="F48" s="6">
        <v>35000000</v>
      </c>
      <c r="G48" s="5">
        <v>12</v>
      </c>
      <c r="H48" s="5" t="s">
        <v>34</v>
      </c>
      <c r="I48" s="5">
        <v>5</v>
      </c>
      <c r="J48" s="5">
        <v>1</v>
      </c>
      <c r="K48" s="5">
        <v>40</v>
      </c>
      <c r="L48" s="5" t="s">
        <v>457</v>
      </c>
      <c r="M48" s="38">
        <v>46</v>
      </c>
      <c r="N48" s="38"/>
    </row>
    <row r="49" spans="1:14" s="43" customFormat="1" x14ac:dyDescent="0.25">
      <c r="A49" s="44">
        <v>122</v>
      </c>
      <c r="B49" s="5" t="s">
        <v>383</v>
      </c>
      <c r="C49" s="5" t="s">
        <v>15</v>
      </c>
      <c r="D49" s="5" t="s">
        <v>384</v>
      </c>
      <c r="E49" s="5" t="s">
        <v>1</v>
      </c>
      <c r="F49" s="6">
        <v>45000000</v>
      </c>
      <c r="G49" s="5">
        <v>3</v>
      </c>
      <c r="H49" s="5" t="s">
        <v>33</v>
      </c>
      <c r="I49" s="5">
        <v>5</v>
      </c>
      <c r="J49" s="5">
        <v>1</v>
      </c>
      <c r="K49" s="5">
        <v>41</v>
      </c>
      <c r="L49" s="5" t="s">
        <v>458</v>
      </c>
      <c r="M49" s="38">
        <v>47</v>
      </c>
      <c r="N49" s="38"/>
    </row>
    <row r="50" spans="1:14" s="43" customFormat="1" x14ac:dyDescent="0.25">
      <c r="A50" s="44">
        <v>125</v>
      </c>
      <c r="B50" s="5" t="s">
        <v>311</v>
      </c>
      <c r="C50" s="5" t="s">
        <v>85</v>
      </c>
      <c r="D50" s="5" t="s">
        <v>87</v>
      </c>
      <c r="E50" s="5" t="s">
        <v>10</v>
      </c>
      <c r="F50" s="6">
        <v>35000000</v>
      </c>
      <c r="G50" s="5">
        <v>3</v>
      </c>
      <c r="H50" s="5" t="s">
        <v>35</v>
      </c>
      <c r="I50" s="5">
        <v>4</v>
      </c>
      <c r="J50" s="5">
        <v>1</v>
      </c>
      <c r="K50" s="5">
        <v>42</v>
      </c>
      <c r="L50" s="5" t="s">
        <v>459</v>
      </c>
      <c r="M50" s="38">
        <v>48</v>
      </c>
      <c r="N50" s="38"/>
    </row>
    <row r="51" spans="1:14" s="43" customFormat="1" x14ac:dyDescent="0.25">
      <c r="A51" s="44">
        <v>126</v>
      </c>
      <c r="B51" s="5" t="s">
        <v>364</v>
      </c>
      <c r="C51" s="5" t="s">
        <v>89</v>
      </c>
      <c r="D51" s="5" t="s">
        <v>365</v>
      </c>
      <c r="E51" s="5" t="s">
        <v>10</v>
      </c>
      <c r="F51" s="6">
        <v>30000000</v>
      </c>
      <c r="G51" s="5">
        <v>3</v>
      </c>
      <c r="H51" s="5" t="s">
        <v>34</v>
      </c>
      <c r="I51" s="5">
        <v>5</v>
      </c>
      <c r="J51" s="5">
        <v>1</v>
      </c>
      <c r="K51" s="5">
        <v>43</v>
      </c>
      <c r="L51" s="5" t="s">
        <v>460</v>
      </c>
      <c r="M51" s="38">
        <v>49</v>
      </c>
      <c r="N51" s="38"/>
    </row>
    <row r="52" spans="1:14" s="43" customFormat="1" x14ac:dyDescent="0.25">
      <c r="A52" s="44">
        <v>128</v>
      </c>
      <c r="B52" s="5" t="s">
        <v>281</v>
      </c>
      <c r="C52" s="5" t="s">
        <v>282</v>
      </c>
      <c r="D52" s="5" t="s">
        <v>283</v>
      </c>
      <c r="E52" s="5" t="s">
        <v>284</v>
      </c>
      <c r="F52" s="6">
        <v>35000000</v>
      </c>
      <c r="G52" s="5">
        <v>9</v>
      </c>
      <c r="H52" s="5" t="s">
        <v>62</v>
      </c>
      <c r="I52" s="5">
        <v>4</v>
      </c>
      <c r="J52" s="5">
        <v>1</v>
      </c>
      <c r="K52" s="5">
        <v>44</v>
      </c>
      <c r="L52" s="5" t="s">
        <v>461</v>
      </c>
      <c r="M52" s="38">
        <v>50</v>
      </c>
      <c r="N52" s="38"/>
    </row>
    <row r="53" spans="1:14" s="43" customFormat="1" x14ac:dyDescent="0.25">
      <c r="A53" s="45">
        <v>51</v>
      </c>
      <c r="B53" s="7" t="s">
        <v>396</v>
      </c>
      <c r="C53" s="7" t="s">
        <v>13</v>
      </c>
      <c r="D53" s="7" t="s">
        <v>397</v>
      </c>
      <c r="E53" s="7" t="s">
        <v>398</v>
      </c>
      <c r="F53" s="8">
        <v>50000000</v>
      </c>
      <c r="G53" s="7" t="s">
        <v>106</v>
      </c>
      <c r="H53" s="7" t="s">
        <v>106</v>
      </c>
      <c r="I53" s="7">
        <v>5</v>
      </c>
      <c r="J53" s="7" t="s">
        <v>106</v>
      </c>
      <c r="K53" s="7">
        <v>6</v>
      </c>
      <c r="L53" s="7" t="s">
        <v>547</v>
      </c>
      <c r="M53" s="46">
        <v>51</v>
      </c>
      <c r="N53" s="38"/>
    </row>
    <row r="54" spans="1:14" s="43" customFormat="1" x14ac:dyDescent="0.25">
      <c r="A54" s="44">
        <v>132</v>
      </c>
      <c r="B54" s="5" t="s">
        <v>226</v>
      </c>
      <c r="C54" s="5" t="s">
        <v>22</v>
      </c>
      <c r="D54" s="5" t="s">
        <v>227</v>
      </c>
      <c r="E54" s="5" t="s">
        <v>63</v>
      </c>
      <c r="F54" s="6">
        <v>32000000</v>
      </c>
      <c r="G54" s="5">
        <v>6</v>
      </c>
      <c r="H54" s="5" t="s">
        <v>33</v>
      </c>
      <c r="I54" s="5">
        <v>5</v>
      </c>
      <c r="J54" s="5">
        <v>1</v>
      </c>
      <c r="K54" s="5">
        <v>45</v>
      </c>
      <c r="L54" s="5" t="s">
        <v>462</v>
      </c>
      <c r="M54" s="38">
        <v>52</v>
      </c>
      <c r="N54" s="38"/>
    </row>
    <row r="55" spans="1:14" s="43" customFormat="1" x14ac:dyDescent="0.25">
      <c r="A55" s="44">
        <v>2</v>
      </c>
      <c r="B55" s="5" t="s">
        <v>389</v>
      </c>
      <c r="C55" s="5" t="s">
        <v>37</v>
      </c>
      <c r="D55" s="5" t="s">
        <v>80</v>
      </c>
      <c r="E55" s="5" t="s">
        <v>81</v>
      </c>
      <c r="F55" s="6">
        <v>35000000</v>
      </c>
      <c r="G55" s="5">
        <v>7</v>
      </c>
      <c r="H55" s="5" t="s">
        <v>60</v>
      </c>
      <c r="I55" s="5">
        <v>4</v>
      </c>
      <c r="J55" s="5">
        <v>2</v>
      </c>
      <c r="K55" s="5">
        <v>1</v>
      </c>
      <c r="L55" s="5" t="s">
        <v>463</v>
      </c>
      <c r="M55" s="38">
        <v>53</v>
      </c>
      <c r="N55" s="38"/>
    </row>
    <row r="56" spans="1:14" s="43" customFormat="1" x14ac:dyDescent="0.25">
      <c r="A56" s="44">
        <v>4</v>
      </c>
      <c r="B56" s="5" t="s">
        <v>326</v>
      </c>
      <c r="C56" s="5" t="s">
        <v>22</v>
      </c>
      <c r="D56" s="5" t="s">
        <v>327</v>
      </c>
      <c r="E56" s="5" t="s">
        <v>409</v>
      </c>
      <c r="F56" s="6" t="s">
        <v>106</v>
      </c>
      <c r="G56" s="5">
        <v>6</v>
      </c>
      <c r="H56" s="5" t="s">
        <v>60</v>
      </c>
      <c r="I56" s="5">
        <v>5</v>
      </c>
      <c r="J56" s="5">
        <v>2</v>
      </c>
      <c r="K56" s="5">
        <v>2</v>
      </c>
      <c r="L56" s="5" t="s">
        <v>464</v>
      </c>
      <c r="M56" s="38">
        <v>54</v>
      </c>
      <c r="N56" s="38"/>
    </row>
    <row r="57" spans="1:14" s="43" customFormat="1" x14ac:dyDescent="0.25">
      <c r="A57" s="44">
        <v>7</v>
      </c>
      <c r="B57" s="5" t="s">
        <v>243</v>
      </c>
      <c r="C57" s="5" t="s">
        <v>37</v>
      </c>
      <c r="D57" s="5" t="s">
        <v>244</v>
      </c>
      <c r="E57" s="5" t="s">
        <v>403</v>
      </c>
      <c r="F57" s="6" t="s">
        <v>106</v>
      </c>
      <c r="G57" s="5">
        <v>7</v>
      </c>
      <c r="H57" s="5" t="s">
        <v>60</v>
      </c>
      <c r="I57" s="5">
        <v>4</v>
      </c>
      <c r="J57" s="5">
        <v>2</v>
      </c>
      <c r="K57" s="5">
        <v>3</v>
      </c>
      <c r="L57" s="5" t="s">
        <v>465</v>
      </c>
      <c r="M57" s="38">
        <v>55</v>
      </c>
      <c r="N57" s="38"/>
    </row>
    <row r="58" spans="1:14" s="43" customFormat="1" x14ac:dyDescent="0.25">
      <c r="A58" s="44">
        <v>9</v>
      </c>
      <c r="B58" s="5" t="s">
        <v>143</v>
      </c>
      <c r="C58" s="5" t="s">
        <v>40</v>
      </c>
      <c r="D58" s="5" t="s">
        <v>144</v>
      </c>
      <c r="E58" s="5" t="s">
        <v>46</v>
      </c>
      <c r="F58" s="6">
        <v>39000000</v>
      </c>
      <c r="G58" s="5">
        <v>3</v>
      </c>
      <c r="H58" s="5" t="s">
        <v>60</v>
      </c>
      <c r="I58" s="5">
        <v>4</v>
      </c>
      <c r="J58" s="5">
        <v>2</v>
      </c>
      <c r="K58" s="5">
        <v>4</v>
      </c>
      <c r="L58" s="5" t="s">
        <v>466</v>
      </c>
      <c r="M58" s="38">
        <v>56</v>
      </c>
      <c r="N58" s="38"/>
    </row>
    <row r="59" spans="1:14" s="43" customFormat="1" x14ac:dyDescent="0.25">
      <c r="A59" s="44">
        <v>16</v>
      </c>
      <c r="B59" s="5" t="s">
        <v>239</v>
      </c>
      <c r="C59" s="5" t="s">
        <v>4</v>
      </c>
      <c r="D59" s="5" t="s">
        <v>240</v>
      </c>
      <c r="E59" s="5" t="s">
        <v>5</v>
      </c>
      <c r="F59" s="6">
        <v>34600000</v>
      </c>
      <c r="G59" s="5">
        <v>7</v>
      </c>
      <c r="H59" s="5" t="s">
        <v>60</v>
      </c>
      <c r="I59" s="5">
        <v>4</v>
      </c>
      <c r="J59" s="5">
        <v>2</v>
      </c>
      <c r="K59" s="5">
        <v>5</v>
      </c>
      <c r="L59" s="5" t="s">
        <v>467</v>
      </c>
      <c r="M59" s="38">
        <v>57</v>
      </c>
      <c r="N59" s="38"/>
    </row>
    <row r="60" spans="1:14" s="43" customFormat="1" x14ac:dyDescent="0.25">
      <c r="A60" s="44">
        <v>17</v>
      </c>
      <c r="B60" s="5" t="s">
        <v>270</v>
      </c>
      <c r="C60" s="5" t="s">
        <v>131</v>
      </c>
      <c r="D60" s="5" t="s">
        <v>271</v>
      </c>
      <c r="E60" s="5" t="s">
        <v>3</v>
      </c>
      <c r="F60" s="6">
        <v>40000000</v>
      </c>
      <c r="G60" s="5">
        <v>6</v>
      </c>
      <c r="H60" s="5" t="s">
        <v>60</v>
      </c>
      <c r="I60" s="5">
        <v>5</v>
      </c>
      <c r="J60" s="5">
        <v>2</v>
      </c>
      <c r="K60" s="5">
        <v>6</v>
      </c>
      <c r="L60" s="5" t="s">
        <v>468</v>
      </c>
      <c r="M60" s="38">
        <v>58</v>
      </c>
      <c r="N60" s="38"/>
    </row>
    <row r="61" spans="1:14" s="43" customFormat="1" x14ac:dyDescent="0.25">
      <c r="A61" s="44">
        <v>18</v>
      </c>
      <c r="B61" s="5" t="s">
        <v>119</v>
      </c>
      <c r="C61" s="5" t="s">
        <v>79</v>
      </c>
      <c r="D61" s="5" t="s">
        <v>120</v>
      </c>
      <c r="E61" s="5" t="s">
        <v>121</v>
      </c>
      <c r="F61" s="6">
        <v>21000000</v>
      </c>
      <c r="G61" s="5">
        <v>6</v>
      </c>
      <c r="H61" s="5" t="s">
        <v>60</v>
      </c>
      <c r="I61" s="5">
        <v>4</v>
      </c>
      <c r="J61" s="5">
        <v>2</v>
      </c>
      <c r="K61" s="5">
        <v>7</v>
      </c>
      <c r="L61" s="5" t="s">
        <v>469</v>
      </c>
      <c r="M61" s="38">
        <v>59</v>
      </c>
      <c r="N61" s="38"/>
    </row>
    <row r="62" spans="1:14" s="43" customFormat="1" x14ac:dyDescent="0.25">
      <c r="A62" s="44">
        <v>19</v>
      </c>
      <c r="B62" s="5" t="s">
        <v>207</v>
      </c>
      <c r="C62" s="5" t="s">
        <v>70</v>
      </c>
      <c r="D62" s="5" t="s">
        <v>208</v>
      </c>
      <c r="E62" s="5" t="s">
        <v>197</v>
      </c>
      <c r="F62" s="6">
        <v>30000000</v>
      </c>
      <c r="G62" s="5">
        <v>6</v>
      </c>
      <c r="H62" s="5" t="s">
        <v>60</v>
      </c>
      <c r="I62" s="5">
        <v>4</v>
      </c>
      <c r="J62" s="5">
        <v>2</v>
      </c>
      <c r="K62" s="5">
        <v>8</v>
      </c>
      <c r="L62" s="5" t="s">
        <v>470</v>
      </c>
      <c r="M62" s="38">
        <v>60</v>
      </c>
      <c r="N62" s="38"/>
    </row>
    <row r="63" spans="1:14" s="43" customFormat="1" x14ac:dyDescent="0.25">
      <c r="A63" s="44">
        <v>21</v>
      </c>
      <c r="B63" s="5" t="s">
        <v>380</v>
      </c>
      <c r="C63" s="5" t="s">
        <v>15</v>
      </c>
      <c r="D63" s="5" t="s">
        <v>381</v>
      </c>
      <c r="E63" s="5" t="s">
        <v>382</v>
      </c>
      <c r="F63" s="6">
        <v>50000000</v>
      </c>
      <c r="G63" s="5">
        <v>7</v>
      </c>
      <c r="H63" s="5" t="s">
        <v>60</v>
      </c>
      <c r="I63" s="5">
        <v>5</v>
      </c>
      <c r="J63" s="5">
        <v>2</v>
      </c>
      <c r="K63" s="5">
        <v>9</v>
      </c>
      <c r="L63" s="5" t="s">
        <v>471</v>
      </c>
      <c r="M63" s="38">
        <v>61</v>
      </c>
      <c r="N63" s="38"/>
    </row>
    <row r="64" spans="1:14" s="43" customFormat="1" x14ac:dyDescent="0.25">
      <c r="A64" s="44">
        <v>25</v>
      </c>
      <c r="B64" s="5" t="s">
        <v>193</v>
      </c>
      <c r="C64" s="5" t="s">
        <v>131</v>
      </c>
      <c r="D64" s="5" t="s">
        <v>98</v>
      </c>
      <c r="E64" s="5" t="s">
        <v>3</v>
      </c>
      <c r="F64" s="6">
        <v>50000000</v>
      </c>
      <c r="G64" s="5">
        <v>6</v>
      </c>
      <c r="H64" s="5" t="s">
        <v>60</v>
      </c>
      <c r="I64" s="5">
        <v>5</v>
      </c>
      <c r="J64" s="5">
        <v>2</v>
      </c>
      <c r="K64" s="5">
        <v>10</v>
      </c>
      <c r="L64" s="5" t="s">
        <v>472</v>
      </c>
      <c r="M64" s="38">
        <v>62</v>
      </c>
      <c r="N64" s="38"/>
    </row>
    <row r="65" spans="1:14" s="43" customFormat="1" x14ac:dyDescent="0.25">
      <c r="A65" s="44">
        <v>26</v>
      </c>
      <c r="B65" s="5" t="s">
        <v>194</v>
      </c>
      <c r="C65" s="5" t="s">
        <v>131</v>
      </c>
      <c r="D65" s="5" t="s">
        <v>96</v>
      </c>
      <c r="E65" s="5" t="s">
        <v>3</v>
      </c>
      <c r="F65" s="6">
        <v>30000000</v>
      </c>
      <c r="G65" s="5">
        <v>6</v>
      </c>
      <c r="H65" s="5" t="s">
        <v>60</v>
      </c>
      <c r="I65" s="5">
        <v>5</v>
      </c>
      <c r="J65" s="5">
        <v>2</v>
      </c>
      <c r="K65" s="5">
        <v>11</v>
      </c>
      <c r="L65" s="5" t="s">
        <v>473</v>
      </c>
      <c r="M65" s="38">
        <v>63</v>
      </c>
      <c r="N65" s="38"/>
    </row>
    <row r="66" spans="1:14" s="43" customFormat="1" x14ac:dyDescent="0.25">
      <c r="A66" s="44">
        <v>31</v>
      </c>
      <c r="B66" s="5" t="s">
        <v>133</v>
      </c>
      <c r="C66" s="5" t="s">
        <v>9</v>
      </c>
      <c r="D66" s="5" t="s">
        <v>78</v>
      </c>
      <c r="E66" s="5" t="s">
        <v>402</v>
      </c>
      <c r="F66" s="6" t="s">
        <v>106</v>
      </c>
      <c r="G66" s="5">
        <v>7</v>
      </c>
      <c r="H66" s="5" t="s">
        <v>60</v>
      </c>
      <c r="I66" s="5">
        <v>4</v>
      </c>
      <c r="J66" s="5">
        <v>2</v>
      </c>
      <c r="K66" s="5">
        <v>12</v>
      </c>
      <c r="L66" s="5" t="s">
        <v>474</v>
      </c>
      <c r="M66" s="38">
        <v>64</v>
      </c>
      <c r="N66" s="38"/>
    </row>
    <row r="67" spans="1:14" s="43" customFormat="1" x14ac:dyDescent="0.25">
      <c r="A67" s="44">
        <v>33</v>
      </c>
      <c r="B67" s="5" t="s">
        <v>246</v>
      </c>
      <c r="C67" s="5" t="s">
        <v>16</v>
      </c>
      <c r="D67" s="5" t="s">
        <v>247</v>
      </c>
      <c r="E67" s="5" t="s">
        <v>17</v>
      </c>
      <c r="F67" s="6">
        <v>35000000</v>
      </c>
      <c r="G67" s="5">
        <v>7</v>
      </c>
      <c r="H67" s="5" t="s">
        <v>60</v>
      </c>
      <c r="I67" s="5">
        <v>5</v>
      </c>
      <c r="J67" s="5">
        <v>2</v>
      </c>
      <c r="K67" s="5">
        <v>13</v>
      </c>
      <c r="L67" s="5" t="s">
        <v>475</v>
      </c>
      <c r="M67" s="38">
        <v>65</v>
      </c>
      <c r="N67" s="38"/>
    </row>
    <row r="68" spans="1:14" s="43" customFormat="1" x14ac:dyDescent="0.25">
      <c r="A68" s="44">
        <v>37</v>
      </c>
      <c r="B68" s="5" t="s">
        <v>301</v>
      </c>
      <c r="C68" s="5" t="s">
        <v>85</v>
      </c>
      <c r="D68" s="5" t="s">
        <v>302</v>
      </c>
      <c r="E68" s="5" t="s">
        <v>10</v>
      </c>
      <c r="F68" s="6">
        <v>30000000</v>
      </c>
      <c r="G68" s="5">
        <v>3</v>
      </c>
      <c r="H68" s="5" t="s">
        <v>60</v>
      </c>
      <c r="I68" s="5">
        <v>4</v>
      </c>
      <c r="J68" s="5">
        <v>2</v>
      </c>
      <c r="K68" s="5">
        <v>14</v>
      </c>
      <c r="L68" s="5" t="s">
        <v>476</v>
      </c>
      <c r="M68" s="38">
        <v>66</v>
      </c>
      <c r="N68" s="38"/>
    </row>
    <row r="69" spans="1:14" s="43" customFormat="1" x14ac:dyDescent="0.25">
      <c r="A69" s="44">
        <v>41</v>
      </c>
      <c r="B69" s="5" t="s">
        <v>192</v>
      </c>
      <c r="C69" s="5" t="s">
        <v>131</v>
      </c>
      <c r="D69" s="5" t="s">
        <v>97</v>
      </c>
      <c r="E69" s="5" t="s">
        <v>3</v>
      </c>
      <c r="F69" s="6">
        <v>30000000</v>
      </c>
      <c r="G69" s="5">
        <v>6</v>
      </c>
      <c r="H69" s="5" t="s">
        <v>60</v>
      </c>
      <c r="I69" s="5">
        <v>5</v>
      </c>
      <c r="J69" s="5">
        <v>2</v>
      </c>
      <c r="K69" s="5">
        <v>15</v>
      </c>
      <c r="L69" s="5" t="s">
        <v>477</v>
      </c>
      <c r="M69" s="38">
        <v>67</v>
      </c>
      <c r="N69" s="38"/>
    </row>
    <row r="70" spans="1:14" s="43" customFormat="1" x14ac:dyDescent="0.25">
      <c r="A70" s="44">
        <v>42</v>
      </c>
      <c r="B70" s="5" t="s">
        <v>175</v>
      </c>
      <c r="C70" s="5" t="s">
        <v>2</v>
      </c>
      <c r="D70" s="5" t="s">
        <v>176</v>
      </c>
      <c r="E70" s="5" t="s">
        <v>3</v>
      </c>
      <c r="F70" s="6">
        <v>7950000</v>
      </c>
      <c r="G70" s="5">
        <v>6</v>
      </c>
      <c r="H70" s="5" t="s">
        <v>60</v>
      </c>
      <c r="I70" s="5">
        <v>4</v>
      </c>
      <c r="J70" s="5">
        <v>2</v>
      </c>
      <c r="K70" s="5">
        <v>16</v>
      </c>
      <c r="L70" s="5" t="s">
        <v>478</v>
      </c>
      <c r="M70" s="38">
        <v>68</v>
      </c>
      <c r="N70" s="38"/>
    </row>
    <row r="71" spans="1:14" s="43" customFormat="1" x14ac:dyDescent="0.25">
      <c r="A71" s="44">
        <v>44</v>
      </c>
      <c r="B71" s="5" t="s">
        <v>219</v>
      </c>
      <c r="C71" s="5" t="s">
        <v>16</v>
      </c>
      <c r="D71" s="5" t="s">
        <v>94</v>
      </c>
      <c r="E71" s="5" t="s">
        <v>17</v>
      </c>
      <c r="F71" s="6">
        <v>40000000</v>
      </c>
      <c r="G71" s="5">
        <v>7</v>
      </c>
      <c r="H71" s="5" t="s">
        <v>60</v>
      </c>
      <c r="I71" s="5">
        <v>5</v>
      </c>
      <c r="J71" s="5">
        <v>2</v>
      </c>
      <c r="K71" s="5">
        <v>17</v>
      </c>
      <c r="L71" s="5" t="s">
        <v>479</v>
      </c>
      <c r="M71" s="38">
        <v>69</v>
      </c>
      <c r="N71" s="38"/>
    </row>
    <row r="72" spans="1:14" s="43" customFormat="1" x14ac:dyDescent="0.25">
      <c r="A72" s="44">
        <v>45</v>
      </c>
      <c r="B72" s="5" t="s">
        <v>248</v>
      </c>
      <c r="C72" s="5" t="s">
        <v>16</v>
      </c>
      <c r="D72" s="5" t="s">
        <v>249</v>
      </c>
      <c r="E72" s="5" t="s">
        <v>17</v>
      </c>
      <c r="F72" s="6">
        <v>50000000</v>
      </c>
      <c r="G72" s="5">
        <v>7</v>
      </c>
      <c r="H72" s="5" t="s">
        <v>60</v>
      </c>
      <c r="I72" s="5">
        <v>5</v>
      </c>
      <c r="J72" s="5">
        <v>2</v>
      </c>
      <c r="K72" s="5">
        <v>18</v>
      </c>
      <c r="L72" s="5" t="s">
        <v>480</v>
      </c>
      <c r="M72" s="38">
        <v>70</v>
      </c>
      <c r="N72" s="38"/>
    </row>
    <row r="73" spans="1:14" s="43" customFormat="1" x14ac:dyDescent="0.25">
      <c r="A73" s="44">
        <v>46</v>
      </c>
      <c r="B73" s="5" t="s">
        <v>316</v>
      </c>
      <c r="C73" s="5" t="s">
        <v>91</v>
      </c>
      <c r="D73" s="5" t="s">
        <v>317</v>
      </c>
      <c r="E73" s="5" t="s">
        <v>47</v>
      </c>
      <c r="F73" s="6">
        <v>45000000</v>
      </c>
      <c r="G73" s="5">
        <v>3</v>
      </c>
      <c r="H73" s="5" t="s">
        <v>60</v>
      </c>
      <c r="I73" s="5">
        <v>4</v>
      </c>
      <c r="J73" s="5">
        <v>2</v>
      </c>
      <c r="K73" s="5">
        <v>19</v>
      </c>
      <c r="L73" s="5" t="s">
        <v>481</v>
      </c>
      <c r="M73" s="38">
        <v>71</v>
      </c>
      <c r="N73" s="38"/>
    </row>
    <row r="74" spans="1:14" s="43" customFormat="1" x14ac:dyDescent="0.25">
      <c r="A74" s="44">
        <v>48</v>
      </c>
      <c r="B74" s="5" t="s">
        <v>340</v>
      </c>
      <c r="C74" s="5" t="s">
        <v>131</v>
      </c>
      <c r="D74" s="5" t="s">
        <v>341</v>
      </c>
      <c r="E74" s="5" t="s">
        <v>412</v>
      </c>
      <c r="F74" s="6" t="s">
        <v>106</v>
      </c>
      <c r="G74" s="5">
        <v>6</v>
      </c>
      <c r="H74" s="5" t="s">
        <v>60</v>
      </c>
      <c r="I74" s="5">
        <v>5</v>
      </c>
      <c r="J74" s="5">
        <v>2</v>
      </c>
      <c r="K74" s="5">
        <v>20</v>
      </c>
      <c r="L74" s="5" t="s">
        <v>482</v>
      </c>
      <c r="M74" s="38">
        <v>72</v>
      </c>
      <c r="N74" s="38"/>
    </row>
    <row r="75" spans="1:14" s="43" customFormat="1" x14ac:dyDescent="0.25">
      <c r="A75" s="44">
        <v>49</v>
      </c>
      <c r="B75" s="5" t="s">
        <v>205</v>
      </c>
      <c r="C75" s="5" t="s">
        <v>71</v>
      </c>
      <c r="D75" s="5" t="s">
        <v>206</v>
      </c>
      <c r="E75" s="5" t="s">
        <v>5</v>
      </c>
      <c r="F75" s="6">
        <v>40000000</v>
      </c>
      <c r="G75" s="5">
        <v>7</v>
      </c>
      <c r="H75" s="5" t="s">
        <v>60</v>
      </c>
      <c r="I75" s="5">
        <v>5</v>
      </c>
      <c r="J75" s="5">
        <v>2</v>
      </c>
      <c r="K75" s="5">
        <v>21</v>
      </c>
      <c r="L75" s="5" t="s">
        <v>483</v>
      </c>
      <c r="M75" s="38">
        <v>73</v>
      </c>
      <c r="N75" s="38"/>
    </row>
    <row r="76" spans="1:14" s="43" customFormat="1" x14ac:dyDescent="0.25">
      <c r="A76" s="44">
        <v>50</v>
      </c>
      <c r="B76" s="5" t="s">
        <v>137</v>
      </c>
      <c r="C76" s="5" t="s">
        <v>71</v>
      </c>
      <c r="D76" s="5" t="s">
        <v>138</v>
      </c>
      <c r="E76" s="5" t="s">
        <v>5</v>
      </c>
      <c r="F76" s="6">
        <v>45000000</v>
      </c>
      <c r="G76" s="5">
        <v>7</v>
      </c>
      <c r="H76" s="5" t="s">
        <v>60</v>
      </c>
      <c r="I76" s="5">
        <v>5</v>
      </c>
      <c r="J76" s="5">
        <v>2</v>
      </c>
      <c r="K76" s="5">
        <v>22</v>
      </c>
      <c r="L76" s="5" t="s">
        <v>484</v>
      </c>
      <c r="M76" s="38">
        <v>74</v>
      </c>
      <c r="N76" s="38"/>
    </row>
    <row r="77" spans="1:14" s="43" customFormat="1" x14ac:dyDescent="0.25">
      <c r="A77" s="44">
        <v>57</v>
      </c>
      <c r="B77" s="5" t="s">
        <v>130</v>
      </c>
      <c r="C77" s="5" t="s">
        <v>131</v>
      </c>
      <c r="D77" s="5" t="s">
        <v>132</v>
      </c>
      <c r="E77" s="5" t="s">
        <v>14</v>
      </c>
      <c r="F77" s="6">
        <v>45000000</v>
      </c>
      <c r="G77" s="5">
        <v>6</v>
      </c>
      <c r="H77" s="5" t="s">
        <v>60</v>
      </c>
      <c r="I77" s="5">
        <v>5</v>
      </c>
      <c r="J77" s="5">
        <v>2</v>
      </c>
      <c r="K77" s="5">
        <v>23</v>
      </c>
      <c r="L77" s="5" t="s">
        <v>485</v>
      </c>
      <c r="M77" s="38">
        <v>75</v>
      </c>
      <c r="N77" s="38"/>
    </row>
    <row r="78" spans="1:14" s="43" customFormat="1" x14ac:dyDescent="0.25">
      <c r="A78" s="44">
        <v>60</v>
      </c>
      <c r="B78" s="5" t="s">
        <v>309</v>
      </c>
      <c r="C78" s="5" t="s">
        <v>85</v>
      </c>
      <c r="D78" s="5" t="s">
        <v>310</v>
      </c>
      <c r="E78" s="5" t="s">
        <v>10</v>
      </c>
      <c r="F78" s="6">
        <v>50000000</v>
      </c>
      <c r="G78" s="5">
        <v>3</v>
      </c>
      <c r="H78" s="5" t="s">
        <v>60</v>
      </c>
      <c r="I78" s="5">
        <v>4</v>
      </c>
      <c r="J78" s="5">
        <v>2</v>
      </c>
      <c r="K78" s="5">
        <v>24</v>
      </c>
      <c r="L78" s="5" t="s">
        <v>486</v>
      </c>
      <c r="M78" s="38">
        <v>76</v>
      </c>
      <c r="N78" s="38"/>
    </row>
    <row r="79" spans="1:14" s="43" customFormat="1" x14ac:dyDescent="0.25">
      <c r="A79" s="44">
        <v>61</v>
      </c>
      <c r="B79" s="5" t="s">
        <v>139</v>
      </c>
      <c r="C79" s="5" t="s">
        <v>71</v>
      </c>
      <c r="D79" s="5" t="s">
        <v>140</v>
      </c>
      <c r="E79" s="5" t="s">
        <v>5</v>
      </c>
      <c r="F79" s="6">
        <v>24800000</v>
      </c>
      <c r="G79" s="5">
        <v>7</v>
      </c>
      <c r="H79" s="5" t="s">
        <v>60</v>
      </c>
      <c r="I79" s="5">
        <v>5</v>
      </c>
      <c r="J79" s="5">
        <v>2</v>
      </c>
      <c r="K79" s="5">
        <v>25</v>
      </c>
      <c r="L79" s="5" t="s">
        <v>487</v>
      </c>
      <c r="M79" s="38">
        <v>77</v>
      </c>
      <c r="N79" s="38"/>
    </row>
    <row r="80" spans="1:14" s="43" customFormat="1" x14ac:dyDescent="0.25">
      <c r="A80" s="44">
        <v>62</v>
      </c>
      <c r="B80" s="5" t="s">
        <v>168</v>
      </c>
      <c r="C80" s="5" t="s">
        <v>131</v>
      </c>
      <c r="D80" s="5" t="s">
        <v>169</v>
      </c>
      <c r="E80" s="5" t="s">
        <v>170</v>
      </c>
      <c r="F80" s="6">
        <v>25000000</v>
      </c>
      <c r="G80" s="5">
        <v>6</v>
      </c>
      <c r="H80" s="5" t="s">
        <v>60</v>
      </c>
      <c r="I80" s="5">
        <v>5</v>
      </c>
      <c r="J80" s="5">
        <v>2</v>
      </c>
      <c r="K80" s="5">
        <v>26</v>
      </c>
      <c r="L80" s="5" t="s">
        <v>488</v>
      </c>
      <c r="M80" s="38">
        <v>78</v>
      </c>
      <c r="N80" s="38"/>
    </row>
    <row r="81" spans="1:14" s="43" customFormat="1" x14ac:dyDescent="0.25">
      <c r="A81" s="44">
        <v>65</v>
      </c>
      <c r="B81" s="5" t="s">
        <v>122</v>
      </c>
      <c r="C81" s="5" t="s">
        <v>123</v>
      </c>
      <c r="D81" s="5" t="s">
        <v>124</v>
      </c>
      <c r="E81" s="5" t="s">
        <v>125</v>
      </c>
      <c r="F81" s="6">
        <v>30000000</v>
      </c>
      <c r="G81" s="5">
        <v>3</v>
      </c>
      <c r="H81" s="5" t="s">
        <v>60</v>
      </c>
      <c r="I81" s="5">
        <v>4</v>
      </c>
      <c r="J81" s="5">
        <v>2</v>
      </c>
      <c r="K81" s="5">
        <v>27</v>
      </c>
      <c r="L81" s="5" t="s">
        <v>489</v>
      </c>
      <c r="M81" s="38">
        <v>79</v>
      </c>
      <c r="N81" s="38"/>
    </row>
    <row r="82" spans="1:14" s="43" customFormat="1" x14ac:dyDescent="0.25">
      <c r="A82" s="44">
        <v>66</v>
      </c>
      <c r="B82" s="5" t="s">
        <v>347</v>
      </c>
      <c r="C82" s="5" t="s">
        <v>37</v>
      </c>
      <c r="D82" s="5" t="s">
        <v>218</v>
      </c>
      <c r="E82" s="5" t="s">
        <v>348</v>
      </c>
      <c r="F82" s="6">
        <v>32000000</v>
      </c>
      <c r="G82" s="5">
        <v>7</v>
      </c>
      <c r="H82" s="5" t="s">
        <v>60</v>
      </c>
      <c r="I82" s="5">
        <v>4</v>
      </c>
      <c r="J82" s="5">
        <v>2</v>
      </c>
      <c r="K82" s="5">
        <v>28</v>
      </c>
      <c r="L82" s="5" t="s">
        <v>490</v>
      </c>
      <c r="M82" s="38">
        <v>80</v>
      </c>
      <c r="N82" s="38"/>
    </row>
    <row r="83" spans="1:14" s="43" customFormat="1" x14ac:dyDescent="0.25">
      <c r="A83" s="44">
        <v>69</v>
      </c>
      <c r="B83" s="5" t="s">
        <v>332</v>
      </c>
      <c r="C83" s="5" t="s">
        <v>131</v>
      </c>
      <c r="D83" s="5" t="s">
        <v>333</v>
      </c>
      <c r="E83" s="5" t="s">
        <v>410</v>
      </c>
      <c r="F83" s="6" t="s">
        <v>106</v>
      </c>
      <c r="G83" s="5">
        <v>6</v>
      </c>
      <c r="H83" s="5" t="s">
        <v>60</v>
      </c>
      <c r="I83" s="5">
        <v>5</v>
      </c>
      <c r="J83" s="5">
        <v>2</v>
      </c>
      <c r="K83" s="5">
        <v>29</v>
      </c>
      <c r="L83" s="5" t="s">
        <v>491</v>
      </c>
      <c r="M83" s="38">
        <v>81</v>
      </c>
      <c r="N83" s="38"/>
    </row>
    <row r="84" spans="1:14" s="43" customFormat="1" x14ac:dyDescent="0.25">
      <c r="A84" s="44">
        <v>73</v>
      </c>
      <c r="B84" s="5" t="s">
        <v>378</v>
      </c>
      <c r="C84" s="5" t="s">
        <v>11</v>
      </c>
      <c r="D84" s="5" t="s">
        <v>379</v>
      </c>
      <c r="E84" s="5" t="s">
        <v>39</v>
      </c>
      <c r="F84" s="6">
        <v>50000000</v>
      </c>
      <c r="G84" s="5">
        <v>6</v>
      </c>
      <c r="H84" s="5" t="s">
        <v>60</v>
      </c>
      <c r="I84" s="5">
        <v>5</v>
      </c>
      <c r="J84" s="5">
        <v>2</v>
      </c>
      <c r="K84" s="5">
        <v>30</v>
      </c>
      <c r="L84" s="5" t="s">
        <v>492</v>
      </c>
      <c r="M84" s="38">
        <v>82</v>
      </c>
      <c r="N84" s="38"/>
    </row>
    <row r="85" spans="1:14" s="43" customFormat="1" x14ac:dyDescent="0.25">
      <c r="A85" s="44">
        <v>75</v>
      </c>
      <c r="B85" s="5" t="s">
        <v>179</v>
      </c>
      <c r="C85" s="5" t="s">
        <v>40</v>
      </c>
      <c r="D85" s="5" t="s">
        <v>180</v>
      </c>
      <c r="E85" s="5" t="s">
        <v>46</v>
      </c>
      <c r="F85" s="6">
        <v>25000000</v>
      </c>
      <c r="G85" s="5">
        <v>3</v>
      </c>
      <c r="H85" s="5" t="s">
        <v>60</v>
      </c>
      <c r="I85" s="5">
        <v>4</v>
      </c>
      <c r="J85" s="5">
        <v>2</v>
      </c>
      <c r="K85" s="5">
        <v>31</v>
      </c>
      <c r="L85" s="5" t="s">
        <v>493</v>
      </c>
      <c r="M85" s="38">
        <v>83</v>
      </c>
      <c r="N85" s="38"/>
    </row>
    <row r="86" spans="1:14" s="43" customFormat="1" x14ac:dyDescent="0.25">
      <c r="A86" s="44">
        <v>76</v>
      </c>
      <c r="B86" s="5" t="s">
        <v>274</v>
      </c>
      <c r="C86" s="5" t="s">
        <v>79</v>
      </c>
      <c r="D86" s="5" t="s">
        <v>275</v>
      </c>
      <c r="E86" s="5" t="s">
        <v>3</v>
      </c>
      <c r="F86" s="6">
        <v>20000000</v>
      </c>
      <c r="G86" s="5">
        <v>6</v>
      </c>
      <c r="H86" s="5" t="s">
        <v>60</v>
      </c>
      <c r="I86" s="5">
        <v>4</v>
      </c>
      <c r="J86" s="5">
        <v>2</v>
      </c>
      <c r="K86" s="5">
        <v>32</v>
      </c>
      <c r="L86" s="5" t="s">
        <v>494</v>
      </c>
      <c r="M86" s="38">
        <v>84</v>
      </c>
      <c r="N86" s="38"/>
    </row>
    <row r="87" spans="1:14" s="43" customFormat="1" x14ac:dyDescent="0.25">
      <c r="A87" s="44">
        <v>81</v>
      </c>
      <c r="B87" s="5" t="s">
        <v>307</v>
      </c>
      <c r="C87" s="5" t="s">
        <v>85</v>
      </c>
      <c r="D87" s="5" t="s">
        <v>308</v>
      </c>
      <c r="E87" s="5" t="s">
        <v>10</v>
      </c>
      <c r="F87" s="6">
        <v>32000000</v>
      </c>
      <c r="G87" s="5">
        <v>3</v>
      </c>
      <c r="H87" s="5" t="s">
        <v>60</v>
      </c>
      <c r="I87" s="5">
        <v>4</v>
      </c>
      <c r="J87" s="5">
        <v>2</v>
      </c>
      <c r="K87" s="5">
        <v>33</v>
      </c>
      <c r="L87" s="5" t="s">
        <v>495</v>
      </c>
      <c r="M87" s="38">
        <v>85</v>
      </c>
      <c r="N87" s="38"/>
    </row>
    <row r="88" spans="1:14" s="43" customFormat="1" x14ac:dyDescent="0.25">
      <c r="A88" s="44">
        <v>83</v>
      </c>
      <c r="B88" s="5" t="s">
        <v>114</v>
      </c>
      <c r="C88" s="5" t="s">
        <v>6</v>
      </c>
      <c r="D88" s="5" t="s">
        <v>115</v>
      </c>
      <c r="E88" s="5" t="s">
        <v>400</v>
      </c>
      <c r="F88" s="6" t="s">
        <v>106</v>
      </c>
      <c r="G88" s="5">
        <v>7</v>
      </c>
      <c r="H88" s="5" t="s">
        <v>60</v>
      </c>
      <c r="I88" s="5">
        <v>4</v>
      </c>
      <c r="J88" s="5">
        <v>2</v>
      </c>
      <c r="K88" s="5">
        <v>34</v>
      </c>
      <c r="L88" s="5" t="s">
        <v>496</v>
      </c>
      <c r="M88" s="38">
        <v>86</v>
      </c>
      <c r="N88" s="38"/>
    </row>
    <row r="89" spans="1:14" s="43" customFormat="1" x14ac:dyDescent="0.25">
      <c r="A89" s="44">
        <v>86</v>
      </c>
      <c r="B89" s="5" t="s">
        <v>335</v>
      </c>
      <c r="C89" s="5" t="s">
        <v>131</v>
      </c>
      <c r="D89" s="5" t="s">
        <v>336</v>
      </c>
      <c r="E89" s="5" t="s">
        <v>411</v>
      </c>
      <c r="F89" s="6" t="s">
        <v>106</v>
      </c>
      <c r="G89" s="5">
        <v>6</v>
      </c>
      <c r="H89" s="5" t="s">
        <v>60</v>
      </c>
      <c r="I89" s="5">
        <v>5</v>
      </c>
      <c r="J89" s="5">
        <v>2</v>
      </c>
      <c r="K89" s="5">
        <v>35</v>
      </c>
      <c r="L89" s="5" t="s">
        <v>497</v>
      </c>
      <c r="M89" s="38">
        <v>87</v>
      </c>
      <c r="N89" s="38"/>
    </row>
    <row r="90" spans="1:14" s="43" customFormat="1" x14ac:dyDescent="0.25">
      <c r="A90" s="44">
        <v>92</v>
      </c>
      <c r="B90" s="5" t="s">
        <v>360</v>
      </c>
      <c r="C90" s="5" t="s">
        <v>37</v>
      </c>
      <c r="D90" s="5" t="s">
        <v>361</v>
      </c>
      <c r="E90" s="5" t="s">
        <v>362</v>
      </c>
      <c r="F90" s="6">
        <v>50000000</v>
      </c>
      <c r="G90" s="5">
        <v>7</v>
      </c>
      <c r="H90" s="5" t="s">
        <v>60</v>
      </c>
      <c r="I90" s="5">
        <v>4</v>
      </c>
      <c r="J90" s="5">
        <v>2</v>
      </c>
      <c r="K90" s="5">
        <v>36</v>
      </c>
      <c r="L90" s="5" t="s">
        <v>498</v>
      </c>
      <c r="M90" s="38">
        <v>88</v>
      </c>
      <c r="N90" s="38"/>
    </row>
    <row r="91" spans="1:14" s="43" customFormat="1" x14ac:dyDescent="0.25">
      <c r="A91" s="44">
        <v>94</v>
      </c>
      <c r="B91" s="5" t="s">
        <v>258</v>
      </c>
      <c r="C91" s="5" t="s">
        <v>37</v>
      </c>
      <c r="D91" s="5" t="s">
        <v>259</v>
      </c>
      <c r="E91" s="5" t="s">
        <v>404</v>
      </c>
      <c r="F91" s="6" t="s">
        <v>106</v>
      </c>
      <c r="G91" s="5">
        <v>7</v>
      </c>
      <c r="H91" s="5" t="s">
        <v>60</v>
      </c>
      <c r="I91" s="5">
        <v>4</v>
      </c>
      <c r="J91" s="5">
        <v>2</v>
      </c>
      <c r="K91" s="5">
        <v>37</v>
      </c>
      <c r="L91" s="5" t="s">
        <v>499</v>
      </c>
      <c r="M91" s="38">
        <v>89</v>
      </c>
      <c r="N91" s="38"/>
    </row>
    <row r="92" spans="1:14" s="43" customFormat="1" x14ac:dyDescent="0.25">
      <c r="A92" s="44">
        <v>98</v>
      </c>
      <c r="B92" s="5" t="s">
        <v>110</v>
      </c>
      <c r="C92" s="5" t="s">
        <v>4</v>
      </c>
      <c r="D92" s="5" t="s">
        <v>77</v>
      </c>
      <c r="E92" s="5" t="s">
        <v>5</v>
      </c>
      <c r="F92" s="6">
        <v>45000000</v>
      </c>
      <c r="G92" s="5">
        <v>7</v>
      </c>
      <c r="H92" s="5" t="s">
        <v>60</v>
      </c>
      <c r="I92" s="5">
        <v>4</v>
      </c>
      <c r="J92" s="5">
        <v>2</v>
      </c>
      <c r="K92" s="5">
        <v>38</v>
      </c>
      <c r="L92" s="5" t="s">
        <v>500</v>
      </c>
      <c r="M92" s="38">
        <v>90</v>
      </c>
      <c r="N92" s="38"/>
    </row>
    <row r="93" spans="1:14" s="43" customFormat="1" x14ac:dyDescent="0.25">
      <c r="A93" s="44">
        <v>101</v>
      </c>
      <c r="B93" s="5" t="s">
        <v>315</v>
      </c>
      <c r="C93" s="5" t="s">
        <v>91</v>
      </c>
      <c r="D93" s="5" t="s">
        <v>92</v>
      </c>
      <c r="E93" s="5" t="s">
        <v>47</v>
      </c>
      <c r="F93" s="6">
        <v>37000000</v>
      </c>
      <c r="G93" s="5">
        <v>3</v>
      </c>
      <c r="H93" s="5" t="s">
        <v>60</v>
      </c>
      <c r="I93" s="5">
        <v>4</v>
      </c>
      <c r="J93" s="5">
        <v>2</v>
      </c>
      <c r="K93" s="5">
        <v>39</v>
      </c>
      <c r="L93" s="5" t="s">
        <v>501</v>
      </c>
      <c r="M93" s="38">
        <v>91</v>
      </c>
      <c r="N93" s="38"/>
    </row>
    <row r="94" spans="1:14" s="43" customFormat="1" x14ac:dyDescent="0.25">
      <c r="A94" s="44">
        <v>102</v>
      </c>
      <c r="B94" s="5" t="s">
        <v>164</v>
      </c>
      <c r="C94" s="5" t="s">
        <v>131</v>
      </c>
      <c r="D94" s="5" t="s">
        <v>165</v>
      </c>
      <c r="E94" s="5" t="s">
        <v>3</v>
      </c>
      <c r="F94" s="6">
        <v>30000000</v>
      </c>
      <c r="G94" s="5">
        <v>6</v>
      </c>
      <c r="H94" s="5" t="s">
        <v>60</v>
      </c>
      <c r="I94" s="5">
        <v>5</v>
      </c>
      <c r="J94" s="5">
        <v>2</v>
      </c>
      <c r="K94" s="5">
        <v>40</v>
      </c>
      <c r="L94" s="5" t="s">
        <v>502</v>
      </c>
      <c r="M94" s="38">
        <v>92</v>
      </c>
      <c r="N94" s="38"/>
    </row>
    <row r="95" spans="1:14" s="43" customFormat="1" x14ac:dyDescent="0.25">
      <c r="A95" s="44">
        <v>103</v>
      </c>
      <c r="B95" s="5" t="s">
        <v>353</v>
      </c>
      <c r="C95" s="5" t="s">
        <v>131</v>
      </c>
      <c r="D95" s="5" t="s">
        <v>354</v>
      </c>
      <c r="E95" s="5" t="s">
        <v>3</v>
      </c>
      <c r="F95" s="6">
        <v>20000000</v>
      </c>
      <c r="G95" s="5">
        <v>6</v>
      </c>
      <c r="H95" s="5" t="s">
        <v>60</v>
      </c>
      <c r="I95" s="5">
        <v>5</v>
      </c>
      <c r="J95" s="5">
        <v>2</v>
      </c>
      <c r="K95" s="5">
        <v>41</v>
      </c>
      <c r="L95" s="5" t="s">
        <v>503</v>
      </c>
      <c r="M95" s="38">
        <v>93</v>
      </c>
      <c r="N95" s="38"/>
    </row>
    <row r="96" spans="1:14" s="43" customFormat="1" x14ac:dyDescent="0.25">
      <c r="A96" s="44">
        <v>106</v>
      </c>
      <c r="B96" s="5" t="s">
        <v>156</v>
      </c>
      <c r="C96" s="5" t="s">
        <v>22</v>
      </c>
      <c r="D96" s="5" t="s">
        <v>93</v>
      </c>
      <c r="E96" s="5" t="s">
        <v>3</v>
      </c>
      <c r="F96" s="6">
        <v>40000000</v>
      </c>
      <c r="G96" s="5">
        <v>6</v>
      </c>
      <c r="H96" s="5" t="s">
        <v>60</v>
      </c>
      <c r="I96" s="5">
        <v>5</v>
      </c>
      <c r="J96" s="5">
        <v>2</v>
      </c>
      <c r="K96" s="5">
        <v>42</v>
      </c>
      <c r="L96" s="5" t="s">
        <v>504</v>
      </c>
      <c r="M96" s="38">
        <v>94</v>
      </c>
      <c r="N96" s="38"/>
    </row>
    <row r="97" spans="1:14" s="43" customFormat="1" x14ac:dyDescent="0.25">
      <c r="A97" s="44">
        <v>109</v>
      </c>
      <c r="B97" s="5" t="s">
        <v>171</v>
      </c>
      <c r="C97" s="5" t="s">
        <v>2</v>
      </c>
      <c r="D97" s="5" t="s">
        <v>172</v>
      </c>
      <c r="E97" s="5" t="s">
        <v>3</v>
      </c>
      <c r="F97" s="6">
        <v>38000000</v>
      </c>
      <c r="G97" s="5">
        <v>6</v>
      </c>
      <c r="H97" s="5" t="s">
        <v>60</v>
      </c>
      <c r="I97" s="5">
        <v>4</v>
      </c>
      <c r="J97" s="5">
        <v>2</v>
      </c>
      <c r="K97" s="5">
        <v>43</v>
      </c>
      <c r="L97" s="5" t="s">
        <v>505</v>
      </c>
      <c r="M97" s="38">
        <v>95</v>
      </c>
      <c r="N97" s="38"/>
    </row>
    <row r="98" spans="1:14" s="43" customFormat="1" x14ac:dyDescent="0.25">
      <c r="A98" s="45">
        <v>96</v>
      </c>
      <c r="B98" s="7" t="s">
        <v>209</v>
      </c>
      <c r="C98" s="7" t="s">
        <v>210</v>
      </c>
      <c r="D98" s="7" t="s">
        <v>154</v>
      </c>
      <c r="E98" s="7" t="s">
        <v>155</v>
      </c>
      <c r="F98" s="8">
        <v>100000000</v>
      </c>
      <c r="G98" s="7" t="s">
        <v>106</v>
      </c>
      <c r="H98" s="7" t="s">
        <v>106</v>
      </c>
      <c r="I98" s="7">
        <v>5</v>
      </c>
      <c r="J98" s="7" t="s">
        <v>106</v>
      </c>
      <c r="K98" s="7">
        <v>7</v>
      </c>
      <c r="L98" s="7" t="s">
        <v>548</v>
      </c>
      <c r="M98" s="46">
        <v>96</v>
      </c>
      <c r="N98" s="38"/>
    </row>
    <row r="99" spans="1:14" s="43" customFormat="1" x14ac:dyDescent="0.25">
      <c r="A99" s="44">
        <v>111</v>
      </c>
      <c r="B99" s="5" t="s">
        <v>349</v>
      </c>
      <c r="C99" s="5" t="s">
        <v>37</v>
      </c>
      <c r="D99" s="5" t="s">
        <v>69</v>
      </c>
      <c r="E99" s="5" t="s">
        <v>414</v>
      </c>
      <c r="F99" s="6" t="s">
        <v>106</v>
      </c>
      <c r="G99" s="5">
        <v>7</v>
      </c>
      <c r="H99" s="5" t="s">
        <v>60</v>
      </c>
      <c r="I99" s="5">
        <v>4</v>
      </c>
      <c r="J99" s="5">
        <v>2</v>
      </c>
      <c r="K99" s="5">
        <v>44</v>
      </c>
      <c r="L99" s="5" t="s">
        <v>506</v>
      </c>
      <c r="M99" s="38">
        <v>97</v>
      </c>
      <c r="N99" s="38"/>
    </row>
    <row r="100" spans="1:14" s="43" customFormat="1" x14ac:dyDescent="0.25">
      <c r="A100" s="44">
        <v>113</v>
      </c>
      <c r="B100" s="5" t="s">
        <v>345</v>
      </c>
      <c r="C100" s="5" t="s">
        <v>11</v>
      </c>
      <c r="D100" s="5" t="s">
        <v>66</v>
      </c>
      <c r="E100" s="5" t="s">
        <v>413</v>
      </c>
      <c r="F100" s="6" t="s">
        <v>106</v>
      </c>
      <c r="G100" s="5">
        <v>6</v>
      </c>
      <c r="H100" s="5" t="s">
        <v>60</v>
      </c>
      <c r="I100" s="5">
        <v>5</v>
      </c>
      <c r="J100" s="5">
        <v>2</v>
      </c>
      <c r="K100" s="5">
        <v>45</v>
      </c>
      <c r="L100" s="5" t="s">
        <v>507</v>
      </c>
      <c r="M100" s="38">
        <v>98</v>
      </c>
      <c r="N100" s="38"/>
    </row>
    <row r="101" spans="1:14" s="43" customFormat="1" x14ac:dyDescent="0.25">
      <c r="A101" s="44">
        <v>117</v>
      </c>
      <c r="B101" s="5" t="s">
        <v>101</v>
      </c>
      <c r="C101" s="5" t="s">
        <v>89</v>
      </c>
      <c r="D101" s="5" t="s">
        <v>102</v>
      </c>
      <c r="E101" s="5" t="s">
        <v>10</v>
      </c>
      <c r="F101" s="6">
        <v>50000000</v>
      </c>
      <c r="G101" s="5">
        <v>3</v>
      </c>
      <c r="H101" s="5" t="s">
        <v>60</v>
      </c>
      <c r="I101" s="5">
        <v>5</v>
      </c>
      <c r="J101" s="5">
        <v>2</v>
      </c>
      <c r="K101" s="5">
        <v>46</v>
      </c>
      <c r="L101" s="5" t="s">
        <v>508</v>
      </c>
      <c r="M101" s="38">
        <v>99</v>
      </c>
      <c r="N101" s="38"/>
    </row>
    <row r="102" spans="1:14" s="43" customFormat="1" x14ac:dyDescent="0.25">
      <c r="A102" s="44">
        <v>119</v>
      </c>
      <c r="B102" s="5" t="s">
        <v>395</v>
      </c>
      <c r="C102" s="5" t="s">
        <v>85</v>
      </c>
      <c r="D102" s="5" t="s">
        <v>88</v>
      </c>
      <c r="E102" s="5" t="s">
        <v>10</v>
      </c>
      <c r="F102" s="6">
        <v>25000000</v>
      </c>
      <c r="G102" s="5">
        <v>3</v>
      </c>
      <c r="H102" s="5" t="s">
        <v>60</v>
      </c>
      <c r="I102" s="5">
        <v>4</v>
      </c>
      <c r="J102" s="5">
        <v>2</v>
      </c>
      <c r="K102" s="5">
        <v>47</v>
      </c>
      <c r="L102" s="5" t="s">
        <v>509</v>
      </c>
      <c r="M102" s="38">
        <v>100</v>
      </c>
      <c r="N102" s="38"/>
    </row>
    <row r="103" spans="1:14" s="43" customFormat="1" x14ac:dyDescent="0.25">
      <c r="A103" s="44">
        <v>120</v>
      </c>
      <c r="B103" s="5" t="s">
        <v>303</v>
      </c>
      <c r="C103" s="5" t="s">
        <v>85</v>
      </c>
      <c r="D103" s="5" t="s">
        <v>304</v>
      </c>
      <c r="E103" s="5" t="s">
        <v>10</v>
      </c>
      <c r="F103" s="6">
        <v>35000000</v>
      </c>
      <c r="G103" s="5">
        <v>3</v>
      </c>
      <c r="H103" s="5" t="s">
        <v>60</v>
      </c>
      <c r="I103" s="5">
        <v>4</v>
      </c>
      <c r="J103" s="5">
        <v>2</v>
      </c>
      <c r="K103" s="5">
        <v>48</v>
      </c>
      <c r="L103" s="5" t="s">
        <v>510</v>
      </c>
      <c r="M103" s="38">
        <v>101</v>
      </c>
      <c r="N103" s="38"/>
    </row>
    <row r="104" spans="1:14" s="43" customFormat="1" x14ac:dyDescent="0.25">
      <c r="A104" s="44">
        <v>121</v>
      </c>
      <c r="B104" s="5" t="s">
        <v>166</v>
      </c>
      <c r="C104" s="5" t="s">
        <v>131</v>
      </c>
      <c r="D104" s="5" t="s">
        <v>167</v>
      </c>
      <c r="E104" s="5" t="s">
        <v>3</v>
      </c>
      <c r="F104" s="6">
        <v>30000000</v>
      </c>
      <c r="G104" s="5">
        <v>6</v>
      </c>
      <c r="H104" s="5" t="s">
        <v>60</v>
      </c>
      <c r="I104" s="5">
        <v>5</v>
      </c>
      <c r="J104" s="5">
        <v>2</v>
      </c>
      <c r="K104" s="5">
        <v>49</v>
      </c>
      <c r="L104" s="5" t="s">
        <v>511</v>
      </c>
      <c r="M104" s="38">
        <v>102</v>
      </c>
      <c r="N104" s="38"/>
    </row>
    <row r="105" spans="1:14" s="43" customFormat="1" x14ac:dyDescent="0.25">
      <c r="A105" s="44">
        <v>123</v>
      </c>
      <c r="B105" s="5" t="s">
        <v>217</v>
      </c>
      <c r="C105" s="5" t="s">
        <v>16</v>
      </c>
      <c r="D105" s="5" t="s">
        <v>218</v>
      </c>
      <c r="E105" s="5" t="s">
        <v>17</v>
      </c>
      <c r="F105" s="6">
        <v>50000000</v>
      </c>
      <c r="G105" s="5">
        <v>7</v>
      </c>
      <c r="H105" s="5" t="s">
        <v>60</v>
      </c>
      <c r="I105" s="5">
        <v>5</v>
      </c>
      <c r="J105" s="5">
        <v>2</v>
      </c>
      <c r="K105" s="5">
        <v>50</v>
      </c>
      <c r="L105" s="5" t="s">
        <v>512</v>
      </c>
      <c r="M105" s="38">
        <v>103</v>
      </c>
      <c r="N105" s="38"/>
    </row>
    <row r="106" spans="1:14" s="43" customFormat="1" x14ac:dyDescent="0.25">
      <c r="A106" s="45">
        <v>104</v>
      </c>
      <c r="B106" s="7" t="s">
        <v>152</v>
      </c>
      <c r="C106" s="7" t="s">
        <v>153</v>
      </c>
      <c r="D106" s="7" t="s">
        <v>154</v>
      </c>
      <c r="E106" s="7" t="s">
        <v>155</v>
      </c>
      <c r="F106" s="8">
        <v>100000000</v>
      </c>
      <c r="G106" s="7" t="s">
        <v>106</v>
      </c>
      <c r="H106" s="7" t="s">
        <v>106</v>
      </c>
      <c r="I106" s="7">
        <v>5</v>
      </c>
      <c r="J106" s="7" t="s">
        <v>106</v>
      </c>
      <c r="K106" s="7">
        <v>8</v>
      </c>
      <c r="L106" s="7" t="s">
        <v>549</v>
      </c>
      <c r="M106" s="46">
        <v>104</v>
      </c>
      <c r="N106" s="38"/>
    </row>
    <row r="107" spans="1:14" s="43" customFormat="1" x14ac:dyDescent="0.25">
      <c r="A107" s="44">
        <v>124</v>
      </c>
      <c r="B107" s="5" t="s">
        <v>185</v>
      </c>
      <c r="C107" s="5" t="s">
        <v>2</v>
      </c>
      <c r="D107" s="5" t="s">
        <v>186</v>
      </c>
      <c r="E107" s="5" t="s">
        <v>3</v>
      </c>
      <c r="F107" s="6">
        <v>30000000</v>
      </c>
      <c r="G107" s="5">
        <v>6</v>
      </c>
      <c r="H107" s="5" t="s">
        <v>60</v>
      </c>
      <c r="I107" s="5">
        <v>4</v>
      </c>
      <c r="J107" s="5">
        <v>2</v>
      </c>
      <c r="K107" s="5">
        <v>51</v>
      </c>
      <c r="L107" s="5" t="s">
        <v>513</v>
      </c>
      <c r="M107" s="38">
        <v>105</v>
      </c>
      <c r="N107" s="38"/>
    </row>
    <row r="108" spans="1:14" s="43" customFormat="1" x14ac:dyDescent="0.25">
      <c r="A108" s="44">
        <v>127</v>
      </c>
      <c r="B108" s="5" t="s">
        <v>351</v>
      </c>
      <c r="C108" s="5" t="s">
        <v>131</v>
      </c>
      <c r="D108" s="5" t="s">
        <v>352</v>
      </c>
      <c r="E108" s="5" t="s">
        <v>3</v>
      </c>
      <c r="F108" s="6">
        <v>20000000</v>
      </c>
      <c r="G108" s="5">
        <v>6</v>
      </c>
      <c r="H108" s="5" t="s">
        <v>60</v>
      </c>
      <c r="I108" s="5">
        <v>5</v>
      </c>
      <c r="J108" s="5">
        <v>2</v>
      </c>
      <c r="K108" s="5">
        <v>52</v>
      </c>
      <c r="L108" s="5" t="s">
        <v>514</v>
      </c>
      <c r="M108" s="38">
        <v>106</v>
      </c>
      <c r="N108" s="38"/>
    </row>
    <row r="109" spans="1:14" s="43" customFormat="1" x14ac:dyDescent="0.25">
      <c r="A109" s="44">
        <v>129</v>
      </c>
      <c r="B109" s="5" t="s">
        <v>189</v>
      </c>
      <c r="C109" s="5" t="s">
        <v>37</v>
      </c>
      <c r="D109" s="5" t="s">
        <v>190</v>
      </c>
      <c r="E109" s="5" t="s">
        <v>191</v>
      </c>
      <c r="F109" s="6">
        <v>50000000</v>
      </c>
      <c r="G109" s="5">
        <v>7</v>
      </c>
      <c r="H109" s="5" t="s">
        <v>60</v>
      </c>
      <c r="I109" s="5">
        <v>4</v>
      </c>
      <c r="J109" s="5">
        <v>2</v>
      </c>
      <c r="K109" s="5">
        <v>53</v>
      </c>
      <c r="L109" s="5" t="s">
        <v>515</v>
      </c>
      <c r="M109" s="38">
        <v>107</v>
      </c>
      <c r="N109" s="38"/>
    </row>
    <row r="110" spans="1:14" s="43" customFormat="1" x14ac:dyDescent="0.25">
      <c r="A110" s="44">
        <v>130</v>
      </c>
      <c r="B110" s="5" t="s">
        <v>141</v>
      </c>
      <c r="C110" s="5" t="s">
        <v>40</v>
      </c>
      <c r="D110" s="5" t="s">
        <v>142</v>
      </c>
      <c r="E110" s="5" t="s">
        <v>46</v>
      </c>
      <c r="F110" s="6">
        <v>38100000</v>
      </c>
      <c r="G110" s="5">
        <v>3</v>
      </c>
      <c r="H110" s="5" t="s">
        <v>60</v>
      </c>
      <c r="I110" s="5">
        <v>4</v>
      </c>
      <c r="J110" s="5">
        <v>2</v>
      </c>
      <c r="K110" s="5">
        <v>54</v>
      </c>
      <c r="L110" s="5" t="s">
        <v>516</v>
      </c>
      <c r="M110" s="38">
        <v>108</v>
      </c>
      <c r="N110" s="38"/>
    </row>
    <row r="111" spans="1:14" s="43" customFormat="1" x14ac:dyDescent="0.25">
      <c r="A111" s="44">
        <v>131</v>
      </c>
      <c r="B111" s="5" t="s">
        <v>157</v>
      </c>
      <c r="C111" s="5" t="s">
        <v>79</v>
      </c>
      <c r="D111" s="5" t="s">
        <v>158</v>
      </c>
      <c r="E111" s="5" t="s">
        <v>121</v>
      </c>
      <c r="F111" s="6">
        <v>29000000</v>
      </c>
      <c r="G111" s="5">
        <v>6</v>
      </c>
      <c r="H111" s="5" t="s">
        <v>60</v>
      </c>
      <c r="I111" s="5">
        <v>4</v>
      </c>
      <c r="J111" s="5">
        <v>2</v>
      </c>
      <c r="K111" s="5">
        <v>55</v>
      </c>
      <c r="L111" s="5" t="s">
        <v>517</v>
      </c>
      <c r="M111" s="38">
        <v>109</v>
      </c>
      <c r="N111" s="38"/>
    </row>
    <row r="112" spans="1:14" s="43" customFormat="1" x14ac:dyDescent="0.25">
      <c r="A112" s="45">
        <v>110</v>
      </c>
      <c r="B112" s="7" t="s">
        <v>297</v>
      </c>
      <c r="C112" s="7" t="s">
        <v>298</v>
      </c>
      <c r="D112" s="7" t="s">
        <v>299</v>
      </c>
      <c r="E112" s="7" t="s">
        <v>300</v>
      </c>
      <c r="F112" s="8">
        <v>9115000</v>
      </c>
      <c r="G112" s="7" t="s">
        <v>106</v>
      </c>
      <c r="H112" s="7" t="s">
        <v>106</v>
      </c>
      <c r="I112" s="7">
        <v>3</v>
      </c>
      <c r="J112" s="7" t="s">
        <v>106</v>
      </c>
      <c r="K112" s="7">
        <v>9</v>
      </c>
      <c r="L112" s="7" t="s">
        <v>550</v>
      </c>
      <c r="M112" s="46">
        <v>110</v>
      </c>
      <c r="N112" s="38"/>
    </row>
    <row r="113" spans="1:14" s="43" customFormat="1" x14ac:dyDescent="0.25">
      <c r="A113" s="44">
        <v>133</v>
      </c>
      <c r="B113" s="5" t="s">
        <v>135</v>
      </c>
      <c r="C113" s="5" t="s">
        <v>71</v>
      </c>
      <c r="D113" s="5" t="s">
        <v>136</v>
      </c>
      <c r="E113" s="5" t="s">
        <v>5</v>
      </c>
      <c r="F113" s="6">
        <v>29300000</v>
      </c>
      <c r="G113" s="5">
        <v>7</v>
      </c>
      <c r="H113" s="5" t="s">
        <v>60</v>
      </c>
      <c r="I113" s="5">
        <v>5</v>
      </c>
      <c r="J113" s="5">
        <v>2</v>
      </c>
      <c r="K113" s="5">
        <v>56</v>
      </c>
      <c r="L113" s="5" t="s">
        <v>518</v>
      </c>
      <c r="M113" s="38">
        <v>111</v>
      </c>
      <c r="N113" s="38"/>
    </row>
    <row r="114" spans="1:14" s="43" customFormat="1" x14ac:dyDescent="0.25">
      <c r="A114" s="44">
        <v>134</v>
      </c>
      <c r="B114" s="5" t="s">
        <v>292</v>
      </c>
      <c r="C114" s="5" t="s">
        <v>37</v>
      </c>
      <c r="D114" s="5" t="s">
        <v>293</v>
      </c>
      <c r="E114" s="5" t="s">
        <v>407</v>
      </c>
      <c r="F114" s="6" t="s">
        <v>106</v>
      </c>
      <c r="G114" s="5">
        <v>7</v>
      </c>
      <c r="H114" s="5" t="s">
        <v>60</v>
      </c>
      <c r="I114" s="5">
        <v>4</v>
      </c>
      <c r="J114" s="5">
        <v>2</v>
      </c>
      <c r="K114" s="5">
        <v>57</v>
      </c>
      <c r="L114" s="5" t="s">
        <v>519</v>
      </c>
      <c r="M114" s="38">
        <v>112</v>
      </c>
      <c r="N114" s="38"/>
    </row>
    <row r="115" spans="1:14" s="43" customFormat="1" x14ac:dyDescent="0.25">
      <c r="A115" s="44">
        <v>135</v>
      </c>
      <c r="B115" s="5" t="s">
        <v>162</v>
      </c>
      <c r="C115" s="5" t="s">
        <v>131</v>
      </c>
      <c r="D115" s="5" t="s">
        <v>163</v>
      </c>
      <c r="E115" s="5" t="s">
        <v>3</v>
      </c>
      <c r="F115" s="6">
        <v>30000000</v>
      </c>
      <c r="G115" s="5">
        <v>6</v>
      </c>
      <c r="H115" s="5" t="s">
        <v>60</v>
      </c>
      <c r="I115" s="5">
        <v>5</v>
      </c>
      <c r="J115" s="5">
        <v>2</v>
      </c>
      <c r="K115" s="5">
        <v>58</v>
      </c>
      <c r="L115" s="5" t="s">
        <v>520</v>
      </c>
      <c r="M115" s="38">
        <v>113</v>
      </c>
      <c r="N115" s="38"/>
    </row>
    <row r="116" spans="1:14" s="43" customFormat="1" x14ac:dyDescent="0.25">
      <c r="A116" s="44">
        <v>136</v>
      </c>
      <c r="B116" s="5" t="s">
        <v>126</v>
      </c>
      <c r="C116" s="5" t="s">
        <v>127</v>
      </c>
      <c r="D116" s="5" t="s">
        <v>128</v>
      </c>
      <c r="E116" s="5" t="s">
        <v>401</v>
      </c>
      <c r="F116" s="6" t="s">
        <v>106</v>
      </c>
      <c r="G116" s="5">
        <v>7</v>
      </c>
      <c r="H116" s="5" t="s">
        <v>60</v>
      </c>
      <c r="I116" s="5">
        <v>5</v>
      </c>
      <c r="J116" s="5">
        <v>2</v>
      </c>
      <c r="K116" s="5">
        <v>59</v>
      </c>
      <c r="L116" s="5" t="s">
        <v>521</v>
      </c>
      <c r="M116" s="38">
        <v>114</v>
      </c>
      <c r="N116" s="38"/>
    </row>
    <row r="117" spans="1:14" s="43" customFormat="1" x14ac:dyDescent="0.25">
      <c r="A117" s="44">
        <v>1</v>
      </c>
      <c r="B117" s="5" t="s">
        <v>252</v>
      </c>
      <c r="C117" s="5" t="s">
        <v>214</v>
      </c>
      <c r="D117" s="5" t="s">
        <v>253</v>
      </c>
      <c r="E117" s="5" t="s">
        <v>0</v>
      </c>
      <c r="F117" s="6">
        <v>38000000</v>
      </c>
      <c r="G117" s="5">
        <v>9</v>
      </c>
      <c r="H117" s="5" t="s">
        <v>90</v>
      </c>
      <c r="I117" s="5">
        <v>5</v>
      </c>
      <c r="J117" s="5">
        <v>3</v>
      </c>
      <c r="K117" s="5">
        <v>1</v>
      </c>
      <c r="L117" s="5" t="s">
        <v>522</v>
      </c>
      <c r="M117" s="38">
        <v>115</v>
      </c>
      <c r="N117" s="38"/>
    </row>
    <row r="118" spans="1:14" s="43" customFormat="1" x14ac:dyDescent="0.25">
      <c r="A118" s="45">
        <v>116</v>
      </c>
      <c r="B118" s="7" t="s">
        <v>228</v>
      </c>
      <c r="C118" s="7" t="s">
        <v>229</v>
      </c>
      <c r="D118" s="7" t="s">
        <v>230</v>
      </c>
      <c r="E118" s="7" t="s">
        <v>231</v>
      </c>
      <c r="F118" s="8">
        <v>100000000</v>
      </c>
      <c r="G118" s="7" t="s">
        <v>106</v>
      </c>
      <c r="H118" s="7" t="s">
        <v>106</v>
      </c>
      <c r="I118" s="7">
        <v>5</v>
      </c>
      <c r="J118" s="7" t="s">
        <v>106</v>
      </c>
      <c r="K118" s="7">
        <v>10</v>
      </c>
      <c r="L118" s="7" t="s">
        <v>551</v>
      </c>
      <c r="M118" s="46">
        <v>116</v>
      </c>
      <c r="N118" s="38"/>
    </row>
    <row r="119" spans="1:14" s="43" customFormat="1" x14ac:dyDescent="0.25">
      <c r="A119" s="44">
        <v>10</v>
      </c>
      <c r="B119" s="5" t="s">
        <v>279</v>
      </c>
      <c r="C119" s="5" t="s">
        <v>4</v>
      </c>
      <c r="D119" s="5" t="s">
        <v>280</v>
      </c>
      <c r="E119" s="5" t="s">
        <v>5</v>
      </c>
      <c r="F119" s="6">
        <v>40000000</v>
      </c>
      <c r="G119" s="5">
        <v>7</v>
      </c>
      <c r="H119" s="5" t="s">
        <v>90</v>
      </c>
      <c r="I119" s="5">
        <v>4</v>
      </c>
      <c r="J119" s="5">
        <v>3</v>
      </c>
      <c r="K119" s="5">
        <v>2</v>
      </c>
      <c r="L119" s="5" t="s">
        <v>523</v>
      </c>
      <c r="M119" s="38">
        <v>117</v>
      </c>
      <c r="N119" s="38"/>
    </row>
    <row r="120" spans="1:14" s="43" customFormat="1" x14ac:dyDescent="0.25">
      <c r="A120" s="45">
        <v>118</v>
      </c>
      <c r="B120" s="7" t="s">
        <v>107</v>
      </c>
      <c r="C120" s="7" t="s">
        <v>13</v>
      </c>
      <c r="D120" s="7" t="s">
        <v>108</v>
      </c>
      <c r="E120" s="7" t="s">
        <v>109</v>
      </c>
      <c r="F120" s="8">
        <v>100000000</v>
      </c>
      <c r="G120" s="7" t="s">
        <v>106</v>
      </c>
      <c r="H120" s="7" t="s">
        <v>106</v>
      </c>
      <c r="I120" s="7">
        <v>5</v>
      </c>
      <c r="J120" s="7" t="s">
        <v>106</v>
      </c>
      <c r="K120" s="7">
        <v>11</v>
      </c>
      <c r="L120" s="7" t="s">
        <v>552</v>
      </c>
      <c r="M120" s="46">
        <v>118</v>
      </c>
      <c r="N120" s="38"/>
    </row>
    <row r="121" spans="1:14" s="43" customFormat="1" x14ac:dyDescent="0.25">
      <c r="A121" s="44">
        <v>13</v>
      </c>
      <c r="B121" s="5" t="s">
        <v>145</v>
      </c>
      <c r="C121" s="5" t="s">
        <v>79</v>
      </c>
      <c r="D121" s="5" t="s">
        <v>146</v>
      </c>
      <c r="E121" s="5" t="s">
        <v>3</v>
      </c>
      <c r="F121" s="6">
        <v>50000000</v>
      </c>
      <c r="G121" s="5">
        <v>6</v>
      </c>
      <c r="H121" s="5" t="s">
        <v>90</v>
      </c>
      <c r="I121" s="5">
        <v>4</v>
      </c>
      <c r="J121" s="5">
        <v>3</v>
      </c>
      <c r="K121" s="5">
        <v>3</v>
      </c>
      <c r="L121" s="5" t="s">
        <v>524</v>
      </c>
      <c r="M121" s="38">
        <v>119</v>
      </c>
      <c r="N121" s="38"/>
    </row>
    <row r="122" spans="1:14" s="43" customFormat="1" x14ac:dyDescent="0.25">
      <c r="A122" s="44">
        <v>15</v>
      </c>
      <c r="B122" s="5" t="s">
        <v>390</v>
      </c>
      <c r="C122" s="5" t="s">
        <v>12</v>
      </c>
      <c r="D122" s="5" t="s">
        <v>391</v>
      </c>
      <c r="E122" s="5" t="s">
        <v>416</v>
      </c>
      <c r="F122" s="6" t="s">
        <v>106</v>
      </c>
      <c r="G122" s="5">
        <v>9</v>
      </c>
      <c r="H122" s="5" t="s">
        <v>90</v>
      </c>
      <c r="I122" s="5">
        <v>5</v>
      </c>
      <c r="J122" s="5">
        <v>3</v>
      </c>
      <c r="K122" s="5">
        <v>4</v>
      </c>
      <c r="L122" s="5" t="s">
        <v>525</v>
      </c>
      <c r="M122" s="38">
        <v>120</v>
      </c>
      <c r="N122" s="38"/>
    </row>
    <row r="123" spans="1:14" s="43" customFormat="1" x14ac:dyDescent="0.25">
      <c r="A123" s="44">
        <v>20</v>
      </c>
      <c r="B123" s="5" t="s">
        <v>220</v>
      </c>
      <c r="C123" s="5" t="s">
        <v>37</v>
      </c>
      <c r="D123" s="5" t="s">
        <v>221</v>
      </c>
      <c r="E123" s="5" t="s">
        <v>17</v>
      </c>
      <c r="F123" s="6">
        <v>10000000</v>
      </c>
      <c r="G123" s="5">
        <v>7</v>
      </c>
      <c r="H123" s="5" t="s">
        <v>90</v>
      </c>
      <c r="I123" s="5">
        <v>4</v>
      </c>
      <c r="J123" s="5">
        <v>3</v>
      </c>
      <c r="K123" s="5">
        <v>5</v>
      </c>
      <c r="L123" s="5" t="s">
        <v>526</v>
      </c>
      <c r="M123" s="38">
        <v>121</v>
      </c>
      <c r="N123" s="38"/>
    </row>
    <row r="124" spans="1:14" s="43" customFormat="1" x14ac:dyDescent="0.25">
      <c r="A124" s="44">
        <v>24</v>
      </c>
      <c r="B124" s="5" t="s">
        <v>241</v>
      </c>
      <c r="C124" s="5" t="s">
        <v>15</v>
      </c>
      <c r="D124" s="5" t="s">
        <v>242</v>
      </c>
      <c r="E124" s="5" t="s">
        <v>59</v>
      </c>
      <c r="F124" s="6">
        <v>35000000</v>
      </c>
      <c r="G124" s="5">
        <v>3</v>
      </c>
      <c r="H124" s="5" t="s">
        <v>90</v>
      </c>
      <c r="I124" s="5">
        <v>5</v>
      </c>
      <c r="J124" s="5">
        <v>3</v>
      </c>
      <c r="K124" s="5">
        <v>6</v>
      </c>
      <c r="L124" s="5" t="s">
        <v>527</v>
      </c>
      <c r="M124" s="38">
        <v>122</v>
      </c>
      <c r="N124" s="38"/>
    </row>
    <row r="125" spans="1:14" s="43" customFormat="1" x14ac:dyDescent="0.25">
      <c r="A125" s="44">
        <v>30</v>
      </c>
      <c r="B125" s="5" t="s">
        <v>238</v>
      </c>
      <c r="C125" s="5" t="s">
        <v>4</v>
      </c>
      <c r="D125" s="5" t="s">
        <v>65</v>
      </c>
      <c r="E125" s="5" t="s">
        <v>5</v>
      </c>
      <c r="F125" s="6">
        <v>18000000</v>
      </c>
      <c r="G125" s="5">
        <v>7</v>
      </c>
      <c r="H125" s="5" t="s">
        <v>90</v>
      </c>
      <c r="I125" s="5">
        <v>4</v>
      </c>
      <c r="J125" s="5">
        <v>3</v>
      </c>
      <c r="K125" s="5">
        <v>7</v>
      </c>
      <c r="L125" s="5" t="s">
        <v>528</v>
      </c>
      <c r="M125" s="38">
        <v>123</v>
      </c>
      <c r="N125" s="38"/>
    </row>
    <row r="126" spans="1:14" s="43" customFormat="1" x14ac:dyDescent="0.25">
      <c r="A126" s="44">
        <v>32</v>
      </c>
      <c r="B126" s="5" t="s">
        <v>201</v>
      </c>
      <c r="C126" s="5" t="s">
        <v>6</v>
      </c>
      <c r="D126" s="5" t="s">
        <v>202</v>
      </c>
      <c r="E126" s="5" t="s">
        <v>5</v>
      </c>
      <c r="F126" s="6">
        <v>25000000</v>
      </c>
      <c r="G126" s="5">
        <v>7</v>
      </c>
      <c r="H126" s="5" t="s">
        <v>90</v>
      </c>
      <c r="I126" s="5">
        <v>4</v>
      </c>
      <c r="J126" s="5">
        <v>3</v>
      </c>
      <c r="K126" s="5">
        <v>8</v>
      </c>
      <c r="L126" s="5" t="s">
        <v>529</v>
      </c>
      <c r="M126" s="38">
        <v>124</v>
      </c>
      <c r="N126" s="38"/>
    </row>
    <row r="127" spans="1:14" s="43" customFormat="1" x14ac:dyDescent="0.25">
      <c r="A127" s="44">
        <v>40</v>
      </c>
      <c r="B127" s="5" t="s">
        <v>285</v>
      </c>
      <c r="C127" s="5" t="s">
        <v>36</v>
      </c>
      <c r="D127" s="5" t="s">
        <v>72</v>
      </c>
      <c r="E127" s="5" t="s">
        <v>0</v>
      </c>
      <c r="F127" s="6">
        <v>50000000</v>
      </c>
      <c r="G127" s="5">
        <v>9</v>
      </c>
      <c r="H127" s="5" t="s">
        <v>90</v>
      </c>
      <c r="I127" s="5">
        <v>5</v>
      </c>
      <c r="J127" s="5">
        <v>3</v>
      </c>
      <c r="K127" s="5">
        <v>9</v>
      </c>
      <c r="L127" s="5" t="s">
        <v>530</v>
      </c>
      <c r="M127" s="38">
        <v>125</v>
      </c>
      <c r="N127" s="38"/>
    </row>
    <row r="128" spans="1:14" s="43" customFormat="1" x14ac:dyDescent="0.25">
      <c r="A128" s="44">
        <v>43</v>
      </c>
      <c r="B128" s="5" t="s">
        <v>289</v>
      </c>
      <c r="C128" s="5" t="s">
        <v>15</v>
      </c>
      <c r="D128" s="5" t="s">
        <v>290</v>
      </c>
      <c r="E128" s="5" t="s">
        <v>406</v>
      </c>
      <c r="F128" s="6" t="s">
        <v>106</v>
      </c>
      <c r="G128" s="5">
        <v>3</v>
      </c>
      <c r="H128" s="5" t="s">
        <v>90</v>
      </c>
      <c r="I128" s="5">
        <v>5</v>
      </c>
      <c r="J128" s="5">
        <v>3</v>
      </c>
      <c r="K128" s="5">
        <v>10</v>
      </c>
      <c r="L128" s="5" t="s">
        <v>531</v>
      </c>
      <c r="M128" s="5">
        <v>126</v>
      </c>
      <c r="N128" s="38"/>
    </row>
    <row r="129" spans="1:14" s="43" customFormat="1" x14ac:dyDescent="0.25">
      <c r="A129" s="44">
        <v>53</v>
      </c>
      <c r="B129" s="5" t="s">
        <v>150</v>
      </c>
      <c r="C129" s="5" t="s">
        <v>79</v>
      </c>
      <c r="D129" s="5" t="s">
        <v>151</v>
      </c>
      <c r="E129" s="5" t="s">
        <v>3</v>
      </c>
      <c r="F129" s="6">
        <v>50000000</v>
      </c>
      <c r="G129" s="5">
        <v>6</v>
      </c>
      <c r="H129" s="5" t="s">
        <v>90</v>
      </c>
      <c r="I129" s="5">
        <v>4</v>
      </c>
      <c r="J129" s="5">
        <v>3</v>
      </c>
      <c r="K129" s="5">
        <v>11</v>
      </c>
      <c r="L129" s="5" t="s">
        <v>532</v>
      </c>
      <c r="M129" s="5">
        <v>127</v>
      </c>
      <c r="N129" s="38"/>
    </row>
    <row r="130" spans="1:14" s="43" customFormat="1" x14ac:dyDescent="0.25">
      <c r="A130" s="44">
        <v>63</v>
      </c>
      <c r="B130" s="5" t="s">
        <v>177</v>
      </c>
      <c r="C130" s="5" t="s">
        <v>131</v>
      </c>
      <c r="D130" s="5" t="s">
        <v>178</v>
      </c>
      <c r="E130" s="5" t="s">
        <v>3</v>
      </c>
      <c r="F130" s="6">
        <v>50000000</v>
      </c>
      <c r="G130" s="5">
        <v>6</v>
      </c>
      <c r="H130" s="5" t="s">
        <v>90</v>
      </c>
      <c r="I130" s="5">
        <v>5</v>
      </c>
      <c r="J130" s="5">
        <v>3</v>
      </c>
      <c r="K130" s="5">
        <v>12</v>
      </c>
      <c r="L130" s="5" t="s">
        <v>533</v>
      </c>
      <c r="M130" s="5">
        <v>128</v>
      </c>
      <c r="N130" s="38"/>
    </row>
    <row r="131" spans="1:14" s="43" customFormat="1" x14ac:dyDescent="0.25">
      <c r="A131" s="44">
        <v>64</v>
      </c>
      <c r="B131" s="5" t="s">
        <v>254</v>
      </c>
      <c r="C131" s="5" t="s">
        <v>131</v>
      </c>
      <c r="D131" s="5" t="s">
        <v>255</v>
      </c>
      <c r="E131" s="5" t="s">
        <v>3</v>
      </c>
      <c r="F131" s="6">
        <v>40000000</v>
      </c>
      <c r="G131" s="5">
        <v>6</v>
      </c>
      <c r="H131" s="5" t="s">
        <v>90</v>
      </c>
      <c r="I131" s="5">
        <v>5</v>
      </c>
      <c r="J131" s="5">
        <v>3</v>
      </c>
      <c r="K131" s="5">
        <v>13</v>
      </c>
      <c r="L131" s="5" t="s">
        <v>534</v>
      </c>
      <c r="M131" s="5">
        <v>129</v>
      </c>
      <c r="N131" s="38"/>
    </row>
    <row r="132" spans="1:14" s="43" customFormat="1" x14ac:dyDescent="0.25">
      <c r="A132" s="44">
        <v>77</v>
      </c>
      <c r="B132" s="5" t="s">
        <v>256</v>
      </c>
      <c r="C132" s="5" t="s">
        <v>131</v>
      </c>
      <c r="D132" s="5" t="s">
        <v>257</v>
      </c>
      <c r="E132" s="5" t="s">
        <v>3</v>
      </c>
      <c r="F132" s="6">
        <v>50000000</v>
      </c>
      <c r="G132" s="5">
        <v>6</v>
      </c>
      <c r="H132" s="5" t="s">
        <v>90</v>
      </c>
      <c r="I132" s="5">
        <v>5</v>
      </c>
      <c r="J132" s="5">
        <v>3</v>
      </c>
      <c r="K132" s="5">
        <v>14</v>
      </c>
      <c r="L132" s="5" t="s">
        <v>535</v>
      </c>
      <c r="M132" s="5">
        <v>130</v>
      </c>
      <c r="N132" s="38"/>
    </row>
    <row r="133" spans="1:14" s="43" customFormat="1" x14ac:dyDescent="0.25">
      <c r="A133" s="44">
        <v>78</v>
      </c>
      <c r="B133" s="5" t="s">
        <v>357</v>
      </c>
      <c r="C133" s="5" t="s">
        <v>15</v>
      </c>
      <c r="D133" s="5" t="s">
        <v>358</v>
      </c>
      <c r="E133" s="5" t="s">
        <v>415</v>
      </c>
      <c r="F133" s="6" t="s">
        <v>106</v>
      </c>
      <c r="G133" s="5">
        <v>3</v>
      </c>
      <c r="H133" s="5" t="s">
        <v>90</v>
      </c>
      <c r="I133" s="5">
        <v>5</v>
      </c>
      <c r="J133" s="5">
        <v>3</v>
      </c>
      <c r="K133" s="5">
        <v>15</v>
      </c>
      <c r="L133" s="5" t="s">
        <v>536</v>
      </c>
      <c r="M133" s="5">
        <v>131</v>
      </c>
      <c r="N133" s="38"/>
    </row>
    <row r="134" spans="1:14" s="43" customFormat="1" x14ac:dyDescent="0.25">
      <c r="A134" s="44">
        <v>79</v>
      </c>
      <c r="B134" s="5" t="s">
        <v>224</v>
      </c>
      <c r="C134" s="5" t="s">
        <v>11</v>
      </c>
      <c r="D134" s="5" t="s">
        <v>225</v>
      </c>
      <c r="E134" s="5" t="s">
        <v>74</v>
      </c>
      <c r="F134" s="6">
        <v>20000000</v>
      </c>
      <c r="G134" s="5">
        <v>7</v>
      </c>
      <c r="H134" s="5" t="s">
        <v>90</v>
      </c>
      <c r="I134" s="5">
        <v>5</v>
      </c>
      <c r="J134" s="5">
        <v>3</v>
      </c>
      <c r="K134" s="5">
        <v>16</v>
      </c>
      <c r="L134" s="5" t="s">
        <v>537</v>
      </c>
      <c r="M134" s="5">
        <v>132</v>
      </c>
      <c r="N134" s="38"/>
    </row>
    <row r="135" spans="1:14" s="43" customFormat="1" x14ac:dyDescent="0.25">
      <c r="A135" s="44">
        <v>80</v>
      </c>
      <c r="B135" s="5" t="s">
        <v>318</v>
      </c>
      <c r="C135" s="5" t="s">
        <v>319</v>
      </c>
      <c r="D135" s="5" t="s">
        <v>320</v>
      </c>
      <c r="E135" s="5" t="s">
        <v>408</v>
      </c>
      <c r="F135" s="6" t="s">
        <v>106</v>
      </c>
      <c r="G135" s="5">
        <v>7</v>
      </c>
      <c r="H135" s="5" t="s">
        <v>90</v>
      </c>
      <c r="I135" s="5">
        <v>5</v>
      </c>
      <c r="J135" s="5">
        <v>3</v>
      </c>
      <c r="K135" s="5">
        <v>17</v>
      </c>
      <c r="L135" s="5" t="s">
        <v>538</v>
      </c>
      <c r="M135" s="5">
        <v>133</v>
      </c>
      <c r="N135" s="38"/>
    </row>
    <row r="136" spans="1:14" s="43" customFormat="1" x14ac:dyDescent="0.25">
      <c r="A136" s="44">
        <v>84</v>
      </c>
      <c r="B136" s="5" t="s">
        <v>232</v>
      </c>
      <c r="C136" s="5" t="s">
        <v>22</v>
      </c>
      <c r="D136" s="5" t="s">
        <v>64</v>
      </c>
      <c r="E136" s="5" t="s">
        <v>3</v>
      </c>
      <c r="F136" s="6">
        <v>38000000</v>
      </c>
      <c r="G136" s="5">
        <v>6</v>
      </c>
      <c r="H136" s="5" t="s">
        <v>90</v>
      </c>
      <c r="I136" s="5">
        <v>5</v>
      </c>
      <c r="J136" s="5">
        <v>3</v>
      </c>
      <c r="K136" s="5">
        <v>18</v>
      </c>
      <c r="L136" s="5" t="s">
        <v>539</v>
      </c>
      <c r="M136" s="5">
        <v>134</v>
      </c>
      <c r="N136" s="38"/>
    </row>
    <row r="137" spans="1:14" s="43" customFormat="1" x14ac:dyDescent="0.25">
      <c r="A137" s="44">
        <v>88</v>
      </c>
      <c r="B137" s="5" t="s">
        <v>261</v>
      </c>
      <c r="C137" s="5" t="s">
        <v>37</v>
      </c>
      <c r="D137" s="5" t="s">
        <v>44</v>
      </c>
      <c r="E137" s="5" t="s">
        <v>17</v>
      </c>
      <c r="F137" s="6">
        <v>45000000</v>
      </c>
      <c r="G137" s="5">
        <v>7</v>
      </c>
      <c r="H137" s="5" t="s">
        <v>90</v>
      </c>
      <c r="I137" s="5">
        <v>4</v>
      </c>
      <c r="J137" s="5">
        <v>3</v>
      </c>
      <c r="K137" s="5">
        <v>19</v>
      </c>
      <c r="L137" s="5" t="s">
        <v>540</v>
      </c>
      <c r="M137" s="5">
        <v>135</v>
      </c>
      <c r="N137" s="38"/>
    </row>
    <row r="138" spans="1:14" s="43" customFormat="1" x14ac:dyDescent="0.25">
      <c r="A138" s="44">
        <v>108</v>
      </c>
      <c r="B138" s="5" t="s">
        <v>305</v>
      </c>
      <c r="C138" s="5" t="s">
        <v>85</v>
      </c>
      <c r="D138" s="5" t="s">
        <v>306</v>
      </c>
      <c r="E138" s="5" t="s">
        <v>10</v>
      </c>
      <c r="F138" s="6">
        <v>31000000</v>
      </c>
      <c r="G138" s="5">
        <v>3</v>
      </c>
      <c r="H138" s="5" t="s">
        <v>90</v>
      </c>
      <c r="I138" s="5">
        <v>4</v>
      </c>
      <c r="J138" s="5">
        <v>3</v>
      </c>
      <c r="K138" s="5">
        <v>20</v>
      </c>
      <c r="L138" s="5" t="s">
        <v>541</v>
      </c>
      <c r="M138" s="5">
        <v>136</v>
      </c>
      <c r="N138" s="38"/>
    </row>
    <row r="139" spans="1:14" x14ac:dyDescent="0.25">
      <c r="A139" s="49" t="s">
        <v>571</v>
      </c>
      <c r="B139" s="50"/>
      <c r="C139" s="50"/>
      <c r="D139" s="50"/>
      <c r="E139" s="50"/>
      <c r="F139" s="51">
        <f>SUBTOTAL(109,Table91112131456734[Amount Requested])</f>
        <v>4458815000</v>
      </c>
      <c r="G139" s="50"/>
      <c r="H139" s="50"/>
      <c r="I139" s="50"/>
      <c r="J139" s="50"/>
      <c r="K139" s="50"/>
      <c r="L139" s="50"/>
      <c r="M139" s="50"/>
      <c r="N139" s="50">
        <f>SUBTOTAL(103,Table91112131456734[Reordered Lot '#])</f>
        <v>0</v>
      </c>
    </row>
    <row r="143" spans="1:14" ht="17.25" x14ac:dyDescent="0.25">
      <c r="A143" s="48" t="s">
        <v>554</v>
      </c>
    </row>
    <row r="144" spans="1:14" ht="17.25" x14ac:dyDescent="0.25">
      <c r="A144" s="48" t="s">
        <v>555</v>
      </c>
    </row>
    <row r="145" spans="1:1" ht="17.25" x14ac:dyDescent="0.25">
      <c r="A145" s="48" t="s">
        <v>556</v>
      </c>
    </row>
    <row r="146" spans="1:1" ht="17.25" x14ac:dyDescent="0.25">
      <c r="A146" s="48" t="s">
        <v>557</v>
      </c>
    </row>
    <row r="147" spans="1:1" ht="17.25" x14ac:dyDescent="0.25">
      <c r="A147" s="48" t="s">
        <v>558</v>
      </c>
    </row>
    <row r="148" spans="1:1" ht="17.25" x14ac:dyDescent="0.25">
      <c r="A148" s="48" t="s">
        <v>559</v>
      </c>
    </row>
    <row r="149" spans="1:1" ht="17.25" x14ac:dyDescent="0.25">
      <c r="A149" s="48" t="s">
        <v>560</v>
      </c>
    </row>
    <row r="150" spans="1:1" ht="17.25" x14ac:dyDescent="0.25">
      <c r="A150" s="48" t="s">
        <v>561</v>
      </c>
    </row>
    <row r="151" spans="1:1" ht="17.25" x14ac:dyDescent="0.25">
      <c r="A151" s="48" t="s">
        <v>562</v>
      </c>
    </row>
    <row r="152" spans="1:1" ht="17.25" x14ac:dyDescent="0.25">
      <c r="A152" s="48" t="s">
        <v>563</v>
      </c>
    </row>
    <row r="153" spans="1:1" ht="17.25" x14ac:dyDescent="0.25">
      <c r="A153" s="48" t="s">
        <v>564</v>
      </c>
    </row>
    <row r="154" spans="1:1" ht="17.25" x14ac:dyDescent="0.25">
      <c r="A154" s="48" t="s">
        <v>565</v>
      </c>
    </row>
    <row r="155" spans="1:1" ht="17.25" x14ac:dyDescent="0.25">
      <c r="A155" s="48" t="s">
        <v>566</v>
      </c>
    </row>
    <row r="156" spans="1:1" ht="17.25" x14ac:dyDescent="0.25">
      <c r="A156" s="48" t="s">
        <v>567</v>
      </c>
    </row>
    <row r="157" spans="1:1" ht="17.25" x14ac:dyDescent="0.25">
      <c r="A157" s="48" t="s">
        <v>568</v>
      </c>
    </row>
    <row r="158" spans="1:1" ht="17.25" x14ac:dyDescent="0.25">
      <c r="A158" s="48" t="s">
        <v>569</v>
      </c>
    </row>
    <row r="159" spans="1:1" ht="17.25" x14ac:dyDescent="0.25">
      <c r="A159" s="48" t="s">
        <v>570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Step 1</vt:lpstr>
      <vt:lpstr>Step 2a</vt:lpstr>
      <vt:lpstr>Step 2b</vt:lpstr>
      <vt:lpstr>Step 2c</vt:lpstr>
      <vt:lpstr>Step 3</vt:lpstr>
      <vt:lpstr>Step 4- Correcting TDHCA Order</vt:lpstr>
      <vt:lpstr>TDHCA Order Submitted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2022-05-05T15:20:37Z</dcterms:created>
  <dcterms:modified xsi:type="dcterms:W3CDTF">2023-11-10T16:14:22Z</dcterms:modified>
</cp:coreProperties>
</file>