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B\2024 PAB\Website Docs\"/>
    </mc:Choice>
  </mc:AlternateContent>
  <xr:revisionPtr revIDLastSave="0" documentId="13_ncr:1_{D7BCC346-DC76-4D3F-95EC-353CBB1C582B}" xr6:coauthVersionLast="47" xr6:coauthVersionMax="47" xr10:uidLastSave="{00000000-0000-0000-0000-000000000000}"/>
  <bookViews>
    <workbookView xWindow="-120" yWindow="-120" windowWidth="29040" windowHeight="15840" tabRatio="957" xr2:uid="{09DD32C6-072E-4DE0-90E8-E5F99ADD8794}"/>
  </bookViews>
  <sheets>
    <sheet name="Lottery Applications" sheetId="1" r:id="rId1"/>
    <sheet name="SC1 MRB" sheetId="23" r:id="rId2"/>
    <sheet name="SC2 State Voted" sheetId="22" r:id="rId3"/>
    <sheet name="SC3 Small Issue IDBs" sheetId="21" r:id="rId4"/>
    <sheet name="Region 1" sheetId="7" r:id="rId5"/>
    <sheet name="Region 2" sheetId="8" r:id="rId6"/>
    <sheet name="Region 3" sheetId="9" r:id="rId7"/>
    <sheet name="Region 4" sheetId="10" r:id="rId8"/>
    <sheet name="Region 5" sheetId="11" r:id="rId9"/>
    <sheet name="Region 6" sheetId="12" r:id="rId10"/>
    <sheet name="Region 7" sheetId="13" r:id="rId11"/>
    <sheet name="Region 8" sheetId="14" r:id="rId12"/>
    <sheet name="Region 9" sheetId="15" r:id="rId13"/>
    <sheet name="Region 10" sheetId="16" r:id="rId14"/>
    <sheet name="Region 11" sheetId="17" r:id="rId15"/>
    <sheet name="Region 12" sheetId="18" r:id="rId16"/>
    <sheet name="Region 13" sheetId="19" r:id="rId17"/>
    <sheet name="SC5 All Other" sheetId="20" r:id="rId18"/>
  </sheets>
  <definedNames>
    <definedName name="_xlnm._FilterDatabase" localSheetId="0" hidden="1">'Lottery Applications'!$A$3:$L$142</definedName>
    <definedName name="_xlnm._FilterDatabase" localSheetId="4" hidden="1">'Region 1'!$A$2:$K$7</definedName>
    <definedName name="_xlnm._FilterDatabase" localSheetId="13" hidden="1">'Region 10'!$A$2:$K$4</definedName>
    <definedName name="_xlnm._FilterDatabase" localSheetId="14" hidden="1">'Region 11'!$A$2:$K$4</definedName>
    <definedName name="_xlnm._FilterDatabase" localSheetId="15" hidden="1">'Region 12'!$A$2:$K$4</definedName>
    <definedName name="_xlnm._FilterDatabase" localSheetId="16" hidden="1">'Region 13'!$A$2:$K$4</definedName>
    <definedName name="_xlnm._FilterDatabase" localSheetId="5" hidden="1">'Region 2'!$A$2:$L$4</definedName>
    <definedName name="_xlnm._FilterDatabase" localSheetId="6" hidden="1">'Region 3'!$A$2:$L$22</definedName>
    <definedName name="_xlnm._FilterDatabase" localSheetId="7" hidden="1">'Region 4'!$A$2:$K$4</definedName>
    <definedName name="_xlnm._FilterDatabase" localSheetId="8" hidden="1">'Region 5'!$A$2:$K$4</definedName>
    <definedName name="_xlnm._FilterDatabase" localSheetId="9" hidden="1">'Region 6'!$A$2:$K$21</definedName>
    <definedName name="_xlnm._FilterDatabase" localSheetId="10" hidden="1">'Region 7'!$A$2:$L$22</definedName>
    <definedName name="_xlnm._FilterDatabase" localSheetId="11" hidden="1">'Region 8'!$A$2:$L$4</definedName>
    <definedName name="_xlnm._FilterDatabase" localSheetId="12" hidden="1">'Region 9'!$A$2:$K$4</definedName>
    <definedName name="_xlnm._FilterDatabase" localSheetId="3" hidden="1">'SC3 Small Issue IDBs'!$A$2:$K$3</definedName>
    <definedName name="_xlnm._FilterDatabase" localSheetId="17" hidden="1">'SC5 All Other'!$A$2:$L$78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2" i="1" l="1"/>
  <c r="H142" i="1"/>
  <c r="H8" i="23"/>
  <c r="H4" i="23"/>
  <c r="H8" i="22"/>
  <c r="H4" i="22"/>
  <c r="H79" i="20" l="1"/>
  <c r="H7" i="15"/>
  <c r="H26" i="13"/>
  <c r="H22" i="12"/>
  <c r="H5" i="10"/>
  <c r="H23" i="9"/>
  <c r="H8" i="7"/>
  <c r="H83" i="20" l="1"/>
  <c r="H8" i="21"/>
  <c r="H4" i="21"/>
  <c r="H9" i="19" l="1"/>
  <c r="H5" i="19"/>
  <c r="H9" i="18"/>
  <c r="H5" i="18"/>
  <c r="H9" i="17"/>
  <c r="H5" i="17"/>
  <c r="H9" i="16"/>
  <c r="H5" i="16"/>
  <c r="H11" i="15"/>
  <c r="H9" i="14"/>
  <c r="H5" i="14"/>
  <c r="H30" i="13"/>
  <c r="H9" i="11"/>
  <c r="H5" i="11"/>
  <c r="H26" i="12"/>
  <c r="H9" i="10"/>
  <c r="H27" i="9"/>
  <c r="H9" i="8"/>
  <c r="H5" i="8"/>
  <c r="H12" i="7"/>
</calcChain>
</file>

<file path=xl/sharedStrings.xml><?xml version="1.0" encoding="utf-8"?>
<sst xmlns="http://schemas.openxmlformats.org/spreadsheetml/2006/main" count="1983" uniqueCount="459">
  <si>
    <t>Texas Bond Review Board</t>
  </si>
  <si>
    <t>Lottery Number</t>
  </si>
  <si>
    <t>Application Number</t>
  </si>
  <si>
    <t>Issuer</t>
  </si>
  <si>
    <t>Project</t>
  </si>
  <si>
    <t>Location</t>
  </si>
  <si>
    <t>Amount Requested</t>
  </si>
  <si>
    <t>Region</t>
  </si>
  <si>
    <t>Priority</t>
  </si>
  <si>
    <t>Sub-Ceiling Number</t>
  </si>
  <si>
    <t>Total Volume Cap Requested</t>
  </si>
  <si>
    <t>Last Updated</t>
  </si>
  <si>
    <t>Reordered Lot #</t>
  </si>
  <si>
    <t>Shifted Lot #</t>
  </si>
  <si>
    <t>Post Lottery Applications</t>
  </si>
  <si>
    <t>PRIORITY 1</t>
  </si>
  <si>
    <t>PRIORITY 2</t>
  </si>
  <si>
    <t>Region 1</t>
  </si>
  <si>
    <t>PRIORITY 3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</si>
  <si>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</si>
  <si>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</si>
  <si>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</si>
  <si>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</si>
  <si>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</si>
  <si>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</si>
  <si>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</si>
  <si>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</si>
  <si>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</si>
  <si>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</si>
  <si>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</si>
  <si>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</si>
  <si>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SC 3 Small Issue IDBs</t>
  </si>
  <si>
    <t>SC 5 All Other</t>
  </si>
  <si>
    <t>2024 PAB Lottery</t>
  </si>
  <si>
    <t>2024 Post Lottery Applications</t>
  </si>
  <si>
    <t>24-001</t>
  </si>
  <si>
    <t>Housing Options, Inc</t>
  </si>
  <si>
    <t>The Culbreath</t>
  </si>
  <si>
    <t>Dallas</t>
  </si>
  <si>
    <t>2/Non-1D</t>
  </si>
  <si>
    <t>24-002</t>
  </si>
  <si>
    <t>San Antonio Housing Trust PFC</t>
  </si>
  <si>
    <t>Residences at Pearsell Park</t>
  </si>
  <si>
    <t>San Antonio</t>
  </si>
  <si>
    <t>2/1D</t>
  </si>
  <si>
    <t>24-003</t>
  </si>
  <si>
    <t>Shamrock EDC</t>
  </si>
  <si>
    <t>Ecolomondo Project</t>
  </si>
  <si>
    <t>Shamrock</t>
  </si>
  <si>
    <t>NULL</t>
  </si>
  <si>
    <t>24-004</t>
  </si>
  <si>
    <t>Mission EDC</t>
  </si>
  <si>
    <t>Chaparral Steel Midlothian, LP Project</t>
  </si>
  <si>
    <t>Midlothian</t>
  </si>
  <si>
    <t>24-005</t>
  </si>
  <si>
    <t>Travis County HFC</t>
  </si>
  <si>
    <t>Decker Lake Apartments</t>
  </si>
  <si>
    <t>Austin</t>
  </si>
  <si>
    <t>24-006</t>
  </si>
  <si>
    <t>Manor Apartments</t>
  </si>
  <si>
    <t>1A</t>
  </si>
  <si>
    <t>24-007</t>
  </si>
  <si>
    <t>UW CMC LLC</t>
  </si>
  <si>
    <t>El Paso</t>
  </si>
  <si>
    <t>24-008</t>
  </si>
  <si>
    <t>Austin HFC</t>
  </si>
  <si>
    <t>Sage at Franklin Park</t>
  </si>
  <si>
    <t>24-009</t>
  </si>
  <si>
    <t>Austin Housing PFC</t>
  </si>
  <si>
    <t>Escuela Nueva</t>
  </si>
  <si>
    <t>24-010</t>
  </si>
  <si>
    <t>Harris County HFC</t>
  </si>
  <si>
    <t>Baypointe Apartments</t>
  </si>
  <si>
    <t>Webster</t>
  </si>
  <si>
    <t>24-011</t>
  </si>
  <si>
    <t>Garland HFC</t>
  </si>
  <si>
    <t>Huntington Place Senior Living Garland</t>
  </si>
  <si>
    <t>Garland</t>
  </si>
  <si>
    <t>24-012</t>
  </si>
  <si>
    <t>Manor Housing PFC</t>
  </si>
  <si>
    <t>Tower Road Apartments</t>
  </si>
  <si>
    <t>24-013</t>
  </si>
  <si>
    <t>HHA Fountainview PFC</t>
  </si>
  <si>
    <t>Landing on Orem</t>
  </si>
  <si>
    <t>Houston</t>
  </si>
  <si>
    <t>24-014</t>
  </si>
  <si>
    <t>Woodland Hills Apartments</t>
  </si>
  <si>
    <t>Humble</t>
  </si>
  <si>
    <t>24-015</t>
  </si>
  <si>
    <t>Strategic HFC of Travis County</t>
  </si>
  <si>
    <t>Blue Ridge Apartments</t>
  </si>
  <si>
    <t>24-016</t>
  </si>
  <si>
    <t>Austin Affordable PFC, Inc</t>
  </si>
  <si>
    <t>Heritage Pointe Senior Apartments</t>
  </si>
  <si>
    <t>24-017</t>
  </si>
  <si>
    <t>Eagle's Landing Family Apartments</t>
  </si>
  <si>
    <t>24-018</t>
  </si>
  <si>
    <t>Village at Collinwood Apartments</t>
  </si>
  <si>
    <t>24-019</t>
  </si>
  <si>
    <t>Tarrant County HFC</t>
  </si>
  <si>
    <t>Wildwood Branch Apartments</t>
  </si>
  <si>
    <t>Fort Worth</t>
  </si>
  <si>
    <t>24-020</t>
  </si>
  <si>
    <t>The Meridian Apartments</t>
  </si>
  <si>
    <t>24-021</t>
  </si>
  <si>
    <t>Main Street Apartments</t>
  </si>
  <si>
    <t>3/Non-1D</t>
  </si>
  <si>
    <t>24-022</t>
  </si>
  <si>
    <t>Victory Street PFC</t>
  </si>
  <si>
    <t>800 Middle Apartments</t>
  </si>
  <si>
    <t>1B</t>
  </si>
  <si>
    <t>24-023</t>
  </si>
  <si>
    <t>Milam Street Apartments</t>
  </si>
  <si>
    <t>24-024</t>
  </si>
  <si>
    <t>Brazos HEA, Inc</t>
  </si>
  <si>
    <t>Tax-Exempt Student Loan Program Revenue Bonds, Series 2024</t>
  </si>
  <si>
    <t>Statewide</t>
  </si>
  <si>
    <t>24-025</t>
  </si>
  <si>
    <t>Lakeside Place PFC</t>
  </si>
  <si>
    <t>Bissonnet Apartments</t>
  </si>
  <si>
    <t>24-026</t>
  </si>
  <si>
    <t>Solano Apartments</t>
  </si>
  <si>
    <t>24-027</t>
  </si>
  <si>
    <t>Oberon Fuels, Inc Project, Series 2024</t>
  </si>
  <si>
    <t>Waelder</t>
  </si>
  <si>
    <t>24-028</t>
  </si>
  <si>
    <t>Copperwood Ranch Apartments</t>
  </si>
  <si>
    <t>24-029</t>
  </si>
  <si>
    <t>Longboat Key Apartments</t>
  </si>
  <si>
    <t>24-030</t>
  </si>
  <si>
    <t>Northland Woods Apartments</t>
  </si>
  <si>
    <t>24-031</t>
  </si>
  <si>
    <t>Fairlake Cove Apartments</t>
  </si>
  <si>
    <t>Huffman</t>
  </si>
  <si>
    <t>24-032</t>
  </si>
  <si>
    <t>Houston HFC</t>
  </si>
  <si>
    <t>Cordova Apartments</t>
  </si>
  <si>
    <t>24-033</t>
  </si>
  <si>
    <t>Yale Village Apartments</t>
  </si>
  <si>
    <t>24-034</t>
  </si>
  <si>
    <t>Reserve at Holly View</t>
  </si>
  <si>
    <t>24-035</t>
  </si>
  <si>
    <t>Gregory Apartments</t>
  </si>
  <si>
    <t>24-036</t>
  </si>
  <si>
    <t>Renaissance Square III Apartments</t>
  </si>
  <si>
    <t>24-037</t>
  </si>
  <si>
    <t>The Harrison County HFC</t>
  </si>
  <si>
    <t>Marshall Lofts</t>
  </si>
  <si>
    <t>Marshall</t>
  </si>
  <si>
    <t>24-038</t>
  </si>
  <si>
    <t>Kangle Southern Garden</t>
  </si>
  <si>
    <t>24-039</t>
  </si>
  <si>
    <t>Waco PFC II</t>
  </si>
  <si>
    <t>Shady Acres Cottages</t>
  </si>
  <si>
    <t>Waco</t>
  </si>
  <si>
    <t>3/1D</t>
  </si>
  <si>
    <t>24-040</t>
  </si>
  <si>
    <t>Capital Area HFC</t>
  </si>
  <si>
    <t>The Buzz in Kyle Apartments</t>
  </si>
  <si>
    <t>Kyle</t>
  </si>
  <si>
    <t>24-041</t>
  </si>
  <si>
    <t>The Life at Brighton Estates</t>
  </si>
  <si>
    <t>24-042</t>
  </si>
  <si>
    <t>The Life at Clearwood</t>
  </si>
  <si>
    <t>24-043</t>
  </si>
  <si>
    <t>The Life at Sterling Woods</t>
  </si>
  <si>
    <t>24-044</t>
  </si>
  <si>
    <t>The Southeast Texas HFC</t>
  </si>
  <si>
    <t>Village at Baytown</t>
  </si>
  <si>
    <t>Baytown</t>
  </si>
  <si>
    <t>24-045</t>
  </si>
  <si>
    <t>THF PFC</t>
  </si>
  <si>
    <t>River Point Apartments</t>
  </si>
  <si>
    <t>San Angelo</t>
  </si>
  <si>
    <t>24-046</t>
  </si>
  <si>
    <t>5900 S. Pleasant Valley Apartments</t>
  </si>
  <si>
    <t>24-047</t>
  </si>
  <si>
    <t>The Legacy at Spring</t>
  </si>
  <si>
    <t>Spring</t>
  </si>
  <si>
    <t>24-048</t>
  </si>
  <si>
    <t>Cameron HiLine Apartments</t>
  </si>
  <si>
    <t>24-049</t>
  </si>
  <si>
    <t>Piedmont Apartments</t>
  </si>
  <si>
    <t>24-050</t>
  </si>
  <si>
    <t>North Texas HEA</t>
  </si>
  <si>
    <t>24-051</t>
  </si>
  <si>
    <t>Legacy at Springvale Apartments</t>
  </si>
  <si>
    <t>24-052</t>
  </si>
  <si>
    <t>Bexar Management &amp; Development Corporation</t>
  </si>
  <si>
    <t>Oso Apartments</t>
  </si>
  <si>
    <t>Converse</t>
  </si>
  <si>
    <t>24-053</t>
  </si>
  <si>
    <t>SMHA Finance PFC</t>
  </si>
  <si>
    <t>The Springs Apartments</t>
  </si>
  <si>
    <t>San Marcos</t>
  </si>
  <si>
    <t>24-054</t>
  </si>
  <si>
    <t>Whisper Hills Apartments</t>
  </si>
  <si>
    <t>24-055</t>
  </si>
  <si>
    <t>Riverstone Apartments</t>
  </si>
  <si>
    <t>24-056</t>
  </si>
  <si>
    <t>Las Varas PFC</t>
  </si>
  <si>
    <t>North Pond Apartments</t>
  </si>
  <si>
    <t>24-057</t>
  </si>
  <si>
    <t>Texas Home Collaborative</t>
  </si>
  <si>
    <t>Taylor RAD Family Phase II</t>
  </si>
  <si>
    <t>Taylor</t>
  </si>
  <si>
    <t>24-058</t>
  </si>
  <si>
    <t>Spring Prairie Apartments</t>
  </si>
  <si>
    <t>1C</t>
  </si>
  <si>
    <t>24-059</t>
  </si>
  <si>
    <t>Sinton Development Corporation</t>
  </si>
  <si>
    <t>ECOR Global Solid Waste Disposal and Recycling Facility</t>
  </si>
  <si>
    <t>Sinton</t>
  </si>
  <si>
    <t>24-060</t>
  </si>
  <si>
    <t>Willow Creek Manor</t>
  </si>
  <si>
    <t>24-061</t>
  </si>
  <si>
    <t>Trinity East Senior Village</t>
  </si>
  <si>
    <t>24-062</t>
  </si>
  <si>
    <t>Huntington Place Senior Living Little Elm</t>
  </si>
  <si>
    <t>Little Elm</t>
  </si>
  <si>
    <t>24-063</t>
  </si>
  <si>
    <t>Oak Hill Lofts</t>
  </si>
  <si>
    <t>24-064</t>
  </si>
  <si>
    <t>Sunset Ridge Apartments</t>
  </si>
  <si>
    <t>24-065</t>
  </si>
  <si>
    <t>EMLI at Honey Creek</t>
  </si>
  <si>
    <t>McKinney</t>
  </si>
  <si>
    <t>24-066</t>
  </si>
  <si>
    <t>Liberty Hill Apartments</t>
  </si>
  <si>
    <t>Liberty Hill</t>
  </si>
  <si>
    <t>24-067</t>
  </si>
  <si>
    <t>Centerpoint Phase II Apartments</t>
  </si>
  <si>
    <t>24-068</t>
  </si>
  <si>
    <t>Centerpoint Commons Apartments</t>
  </si>
  <si>
    <t>24-069</t>
  </si>
  <si>
    <t>Artisan at Zarzamora Apartments</t>
  </si>
  <si>
    <t>24-070</t>
  </si>
  <si>
    <t>Culebra Road Apartments</t>
  </si>
  <si>
    <t>24-071</t>
  </si>
  <si>
    <t>Reserve at Ella Apartments</t>
  </si>
  <si>
    <t>24-072</t>
  </si>
  <si>
    <t>Dumont Place Apartments</t>
  </si>
  <si>
    <t>24-073</t>
  </si>
  <si>
    <t>Kyle Family Apartments</t>
  </si>
  <si>
    <t>24-074</t>
  </si>
  <si>
    <t>Blanco Basin</t>
  </si>
  <si>
    <t>24-075</t>
  </si>
  <si>
    <t>Union Park Apartments</t>
  </si>
  <si>
    <t>24-076</t>
  </si>
  <si>
    <t>Union Pines Apartments</t>
  </si>
  <si>
    <t>24-077</t>
  </si>
  <si>
    <t>Premier Texarkana Development &amp; Management Facility Corporation</t>
  </si>
  <si>
    <t>Grim Hotel Apartments</t>
  </si>
  <si>
    <t>Texarkana</t>
  </si>
  <si>
    <t>24-078</t>
  </si>
  <si>
    <t>Barker Oaks Apartments</t>
  </si>
  <si>
    <t>24-079</t>
  </si>
  <si>
    <t>Avenue C Apartments</t>
  </si>
  <si>
    <t>24-080</t>
  </si>
  <si>
    <t>The Tidwell</t>
  </si>
  <si>
    <t>24-081</t>
  </si>
  <si>
    <t>Travis Park Apartments</t>
  </si>
  <si>
    <t>24-082</t>
  </si>
  <si>
    <t>Bluestein Boulevard Apartments</t>
  </si>
  <si>
    <t>24-083</t>
  </si>
  <si>
    <t>Alamo Area HFC</t>
  </si>
  <si>
    <t>Walnut Springs Apartments</t>
  </si>
  <si>
    <t>Seguin</t>
  </si>
  <si>
    <t>24-084</t>
  </si>
  <si>
    <t>Creek Bend Apartment Homes</t>
  </si>
  <si>
    <t>24-085</t>
  </si>
  <si>
    <t>Ingram Square Apartments</t>
  </si>
  <si>
    <t>24-086</t>
  </si>
  <si>
    <t>Legacy Senior Residences</t>
  </si>
  <si>
    <t>24-087</t>
  </si>
  <si>
    <t>Anna Family Apartments</t>
  </si>
  <si>
    <t>24-088</t>
  </si>
  <si>
    <t>Maxwell Hwy 21</t>
  </si>
  <si>
    <t>24-089</t>
  </si>
  <si>
    <t>South Union Place</t>
  </si>
  <si>
    <t>24-090</t>
  </si>
  <si>
    <t>Cameron EDC</t>
  </si>
  <si>
    <t>The AIS, Inc. Project</t>
  </si>
  <si>
    <t>Cameron</t>
  </si>
  <si>
    <t>24-091</t>
  </si>
  <si>
    <t>Dallas (City of) HFC</t>
  </si>
  <si>
    <t>Tenison Lofts</t>
  </si>
  <si>
    <t>24-092</t>
  </si>
  <si>
    <t>HiLine Illinois</t>
  </si>
  <si>
    <t>24-093</t>
  </si>
  <si>
    <t>Waterford at Goldmark</t>
  </si>
  <si>
    <t>24-094</t>
  </si>
  <si>
    <t>West Virginia Apartments</t>
  </si>
  <si>
    <t>24-095</t>
  </si>
  <si>
    <t>The Ridge at Loop 12</t>
  </si>
  <si>
    <t>24-096</t>
  </si>
  <si>
    <t>The Mondello</t>
  </si>
  <si>
    <t>24-097</t>
  </si>
  <si>
    <t>Rosemont at Meadow Lane</t>
  </si>
  <si>
    <t>24-098</t>
  </si>
  <si>
    <t>Westmoreland Townhomes</t>
  </si>
  <si>
    <t>24-099</t>
  </si>
  <si>
    <t>The Mesquite HFC</t>
  </si>
  <si>
    <t>Palladium Bruton Road</t>
  </si>
  <si>
    <t>Mesquite</t>
  </si>
  <si>
    <t>24-100</t>
  </si>
  <si>
    <t>Wooded Lake Apartments</t>
  </si>
  <si>
    <t>24-101</t>
  </si>
  <si>
    <t>Travis County Facilities Corporation</t>
  </si>
  <si>
    <t>Belmont Apartments</t>
  </si>
  <si>
    <t>24-102</t>
  </si>
  <si>
    <t>Bay Terrace Apartments</t>
  </si>
  <si>
    <t>24-103</t>
  </si>
  <si>
    <t>Meadowbrook Plaza Apartments</t>
  </si>
  <si>
    <t>24-104</t>
  </si>
  <si>
    <t>The Life at Timber Ridge</t>
  </si>
  <si>
    <t>24-105</t>
  </si>
  <si>
    <t>Angelina &amp; Neches RA IDC</t>
  </si>
  <si>
    <t>Jefferson Enterprise Energy, LLC Solid Waste Disposal and Wastewater Treatment Facilities</t>
  </si>
  <si>
    <t>Lufkin</t>
  </si>
  <si>
    <t>24-106</t>
  </si>
  <si>
    <t>Riverview Apartments</t>
  </si>
  <si>
    <t>24-107</t>
  </si>
  <si>
    <t>Heights at Post Oak Apartments</t>
  </si>
  <si>
    <t>24-108</t>
  </si>
  <si>
    <t>The Redford Apartments</t>
  </si>
  <si>
    <t>24-109</t>
  </si>
  <si>
    <t>Panhandle Regional HFC</t>
  </si>
  <si>
    <t>Independence Village</t>
  </si>
  <si>
    <t>Amarillo</t>
  </si>
  <si>
    <t>24-110</t>
  </si>
  <si>
    <t>Timber Ridge Apartments</t>
  </si>
  <si>
    <t>24-111</t>
  </si>
  <si>
    <t>Lubbock HFC</t>
  </si>
  <si>
    <t>Silver Village Senior Apartments</t>
  </si>
  <si>
    <t>Lubbock</t>
  </si>
  <si>
    <t>24-112</t>
  </si>
  <si>
    <t>The Life at Forest View</t>
  </si>
  <si>
    <t>24-113</t>
  </si>
  <si>
    <t>Dripping Springs</t>
  </si>
  <si>
    <t>24-114</t>
  </si>
  <si>
    <t>Northside Village</t>
  </si>
  <si>
    <t>24-115</t>
  </si>
  <si>
    <t>Brittons Place</t>
  </si>
  <si>
    <t>24-116</t>
  </si>
  <si>
    <t>Pleasant Hill Village</t>
  </si>
  <si>
    <t>24-117</t>
  </si>
  <si>
    <t>The Landing at Pinewood Park</t>
  </si>
  <si>
    <t>24-118</t>
  </si>
  <si>
    <t>Melissa Family Apartments</t>
  </si>
  <si>
    <t>24-119</t>
  </si>
  <si>
    <t>Ra Ra at Liberty Hill</t>
  </si>
  <si>
    <t>24-120</t>
  </si>
  <si>
    <t>Chisholm Trail</t>
  </si>
  <si>
    <t>24-121</t>
  </si>
  <si>
    <t>Royal Crest Apartments</t>
  </si>
  <si>
    <t>24-122</t>
  </si>
  <si>
    <t>Midland County PFC</t>
  </si>
  <si>
    <t>Midland</t>
  </si>
  <si>
    <t>24-123</t>
  </si>
  <si>
    <t>San Antonio Housing Trust Finance Corporation</t>
  </si>
  <si>
    <t>The Arbors at West Avenue Apartments</t>
  </si>
  <si>
    <t>24-124</t>
  </si>
  <si>
    <t>McKinney HFC</t>
  </si>
  <si>
    <t>The Remnant at Greenwood Apartments I (Murray Place)</t>
  </si>
  <si>
    <t>24-125</t>
  </si>
  <si>
    <t>The Remnant at Greenwood Apartments II (Throckmorton Street)</t>
  </si>
  <si>
    <t>24-126</t>
  </si>
  <si>
    <t>Brooks Senior Apartments</t>
  </si>
  <si>
    <t>24-127</t>
  </si>
  <si>
    <t>Brooks Family Apartments</t>
  </si>
  <si>
    <t>24-128</t>
  </si>
  <si>
    <t>Harbor Lights Crossing</t>
  </si>
  <si>
    <t>Freeport</t>
  </si>
  <si>
    <t>24-129</t>
  </si>
  <si>
    <t>Mustang Ridge Crossing</t>
  </si>
  <si>
    <t>Mustang Ridge</t>
  </si>
  <si>
    <t>24-130</t>
  </si>
  <si>
    <t>Legacy Oaks Denton Apartments</t>
  </si>
  <si>
    <t>Denton</t>
  </si>
  <si>
    <t>24-131</t>
  </si>
  <si>
    <t>The Bell County HFC</t>
  </si>
  <si>
    <t>Belle Oaks Apartments</t>
  </si>
  <si>
    <t>Belton</t>
  </si>
  <si>
    <t>24-132</t>
  </si>
  <si>
    <t>The Katy</t>
  </si>
  <si>
    <t>Elgin</t>
  </si>
  <si>
    <t>24-133</t>
  </si>
  <si>
    <t>Fields at Somerset Apartments</t>
  </si>
  <si>
    <t>24-134</t>
  </si>
  <si>
    <t>Palladium San Antonio</t>
  </si>
  <si>
    <t>24-135</t>
  </si>
  <si>
    <t>Brazoria County IDC</t>
  </si>
  <si>
    <t>Aleon Renewable Metals, LLC Solid Waste Disposal Facilities</t>
  </si>
  <si>
    <t>24-136</t>
  </si>
  <si>
    <t>Estates at Ferguson</t>
  </si>
  <si>
    <t>24-137</t>
  </si>
  <si>
    <t>Pleasanton PFC</t>
  </si>
  <si>
    <t>Pleasanton</t>
  </si>
  <si>
    <t>24-138</t>
  </si>
  <si>
    <t>Republic Services, Inc. Project Series 2024</t>
  </si>
  <si>
    <t>WITHDRAWN</t>
  </si>
  <si>
    <t>REJECTED</t>
  </si>
  <si>
    <t>**Requested Amount: The greater of (1) $50,000,000 or (2) 1.70 percent of the available state ceiling, but not to exceed $55,200,000**</t>
  </si>
  <si>
    <t>**Requested Amount: The greater of (1) $50,000,000 or (2) 1.70 percent of the available state ceiling, but not to exceed $60,000,000**</t>
  </si>
  <si>
    <t>**Requested Amount: The greater of (1) $50,000,000 or (2) 1.70 percent of the available state ceiling, but not to exceed $70,000,000**</t>
  </si>
  <si>
    <r>
      <t xml:space="preserve">Austin </t>
    </r>
    <r>
      <rPr>
        <b/>
        <vertAlign val="superscript"/>
        <sz val="11"/>
        <color rgb="FFFF0000"/>
        <rFont val="Calibri"/>
        <family val="2"/>
        <scheme val="minor"/>
      </rPr>
      <t>1</t>
    </r>
  </si>
  <si>
    <r>
      <t xml:space="preserve">Austin </t>
    </r>
    <r>
      <rPr>
        <b/>
        <vertAlign val="superscript"/>
        <sz val="11"/>
        <color rgb="FFFF0000"/>
        <rFont val="Calibri"/>
        <family val="2"/>
        <scheme val="minor"/>
      </rPr>
      <t>3</t>
    </r>
  </si>
  <si>
    <t>**Requested Amount: The greater of (1) $50,000,000 or (2) 1.70 percent of the available state ceiling, but not to exceed $65,000,000**</t>
  </si>
  <si>
    <r>
      <rPr>
        <b/>
        <vertAlign val="superscript"/>
        <sz val="11"/>
        <color rgb="FFFF0000"/>
        <rFont val="Garamond"/>
        <family val="1"/>
      </rPr>
      <t>10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$55,200,000</t>
    </r>
  </si>
  <si>
    <r>
      <rPr>
        <b/>
        <vertAlign val="superscript"/>
        <sz val="11"/>
        <color rgb="FFFF0000"/>
        <rFont val="Garamond"/>
        <family val="1"/>
      </rPr>
      <t>2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$70,000,000</t>
    </r>
  </si>
  <si>
    <r>
      <rPr>
        <b/>
        <vertAlign val="superscript"/>
        <sz val="11"/>
        <color rgb="FFFF0000"/>
        <rFont val="Garamond"/>
        <family val="1"/>
      </rPr>
      <t>6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</si>
  <si>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t>**Requested Amount: The greater of (1) $50,000,000 or (2) 1.70 percent of the available state ceiling**</t>
  </si>
  <si>
    <t>Multi-site</t>
  </si>
  <si>
    <r>
      <t xml:space="preserve">Manor </t>
    </r>
    <r>
      <rPr>
        <b/>
        <vertAlign val="superscript"/>
        <sz val="11"/>
        <color rgb="FFFF0000"/>
        <rFont val="Calibri"/>
        <family val="2"/>
        <scheme val="minor"/>
      </rPr>
      <t>2</t>
    </r>
  </si>
  <si>
    <r>
      <rPr>
        <b/>
        <vertAlign val="superscript"/>
        <sz val="11"/>
        <color rgb="FFFF0000"/>
        <rFont val="Garamond"/>
        <family val="1"/>
      </rPr>
      <t>1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</t>
    </r>
  </si>
  <si>
    <r>
      <rPr>
        <b/>
        <vertAlign val="superscript"/>
        <sz val="11"/>
        <color rgb="FFFF0000"/>
        <rFont val="Garamond"/>
        <family val="1"/>
      </rPr>
      <t>3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</si>
  <si>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rPr>
        <b/>
        <vertAlign val="superscript"/>
        <sz val="11"/>
        <color rgb="FFFF0000"/>
        <rFont val="Garamond"/>
        <family val="1"/>
      </rPr>
      <t>4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$70,000,000</t>
    </r>
  </si>
  <si>
    <r>
      <rPr>
        <b/>
        <vertAlign val="superscript"/>
        <sz val="11"/>
        <color rgb="FFFF0000"/>
        <rFont val="Garamond"/>
        <family val="1"/>
      </rPr>
      <t>5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$70,000,000</t>
    </r>
  </si>
  <si>
    <r>
      <rPr>
        <b/>
        <vertAlign val="superscript"/>
        <sz val="11"/>
        <color rgb="FFFF0000"/>
        <rFont val="Garamond"/>
        <family val="1"/>
      </rPr>
      <t>9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</si>
  <si>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t xml:space="preserve">Liberty Hill </t>
    </r>
    <r>
      <rPr>
        <b/>
        <vertAlign val="superscript"/>
        <sz val="11"/>
        <color rgb="FFFF0000"/>
        <rFont val="Calibri"/>
        <family val="2"/>
        <scheme val="minor"/>
      </rPr>
      <t>4</t>
    </r>
  </si>
  <si>
    <r>
      <t xml:space="preserve">Kyle </t>
    </r>
    <r>
      <rPr>
        <b/>
        <vertAlign val="superscript"/>
        <sz val="11"/>
        <color rgb="FFFF0000"/>
        <rFont val="Calibri"/>
        <family val="2"/>
        <scheme val="minor"/>
      </rPr>
      <t>5</t>
    </r>
  </si>
  <si>
    <r>
      <t xml:space="preserve">Austin </t>
    </r>
    <r>
      <rPr>
        <b/>
        <vertAlign val="superscript"/>
        <sz val="11"/>
        <color rgb="FFFF0000"/>
        <rFont val="Calibri"/>
        <family val="2"/>
        <scheme val="minor"/>
      </rPr>
      <t>6</t>
    </r>
  </si>
  <si>
    <r>
      <t xml:space="preserve">Anna </t>
    </r>
    <r>
      <rPr>
        <b/>
        <vertAlign val="superscript"/>
        <sz val="11"/>
        <color rgb="FFFF0000"/>
        <rFont val="Calibri"/>
        <family val="2"/>
        <scheme val="minor"/>
      </rPr>
      <t>7</t>
    </r>
  </si>
  <si>
    <r>
      <t xml:space="preserve">Austin </t>
    </r>
    <r>
      <rPr>
        <b/>
        <vertAlign val="superscript"/>
        <sz val="11"/>
        <color rgb="FFFF0000"/>
        <rFont val="Calibri"/>
        <family val="2"/>
        <scheme val="minor"/>
      </rPr>
      <t>9</t>
    </r>
  </si>
  <si>
    <r>
      <t xml:space="preserve">Houston </t>
    </r>
    <r>
      <rPr>
        <b/>
        <vertAlign val="superscript"/>
        <sz val="11"/>
        <color rgb="FFFF0000"/>
        <rFont val="Calibri"/>
        <family val="2"/>
        <scheme val="minor"/>
      </rPr>
      <t>10</t>
    </r>
  </si>
  <si>
    <r>
      <t xml:space="preserve">Houston </t>
    </r>
    <r>
      <rPr>
        <b/>
        <vertAlign val="superscript"/>
        <sz val="11"/>
        <color rgb="FFFF0000"/>
        <rFont val="Calibri"/>
        <family val="2"/>
        <scheme val="minor"/>
      </rPr>
      <t>11</t>
    </r>
  </si>
  <si>
    <r>
      <t xml:space="preserve">Houston </t>
    </r>
    <r>
      <rPr>
        <b/>
        <vertAlign val="superscript"/>
        <sz val="11"/>
        <color rgb="FFFF0000"/>
        <rFont val="Calibri"/>
        <family val="2"/>
        <scheme val="minor"/>
      </rPr>
      <t>12</t>
    </r>
  </si>
  <si>
    <r>
      <t xml:space="preserve">Houston </t>
    </r>
    <r>
      <rPr>
        <b/>
        <vertAlign val="superscript"/>
        <sz val="11"/>
        <color rgb="FFFF0000"/>
        <rFont val="Calibri"/>
        <family val="2"/>
        <scheme val="minor"/>
      </rPr>
      <t>13</t>
    </r>
  </si>
  <si>
    <r>
      <t xml:space="preserve">Clute </t>
    </r>
    <r>
      <rPr>
        <b/>
        <vertAlign val="superscript"/>
        <sz val="11"/>
        <color rgb="FFFF0000"/>
        <rFont val="Calibri"/>
        <family val="2"/>
        <scheme val="minor"/>
      </rPr>
      <t>14</t>
    </r>
  </si>
  <si>
    <r>
      <t xml:space="preserve">Georgetown </t>
    </r>
    <r>
      <rPr>
        <b/>
        <vertAlign val="superscript"/>
        <sz val="11"/>
        <color rgb="FFFF0000"/>
        <rFont val="Calibri"/>
        <family val="2"/>
        <scheme val="minor"/>
      </rPr>
      <t>15</t>
    </r>
  </si>
  <si>
    <r>
      <t xml:space="preserve">Melissa </t>
    </r>
    <r>
      <rPr>
        <b/>
        <vertAlign val="superscript"/>
        <sz val="11"/>
        <color rgb="FFFF0000"/>
        <rFont val="Calibri"/>
        <family val="2"/>
        <scheme val="minor"/>
      </rPr>
      <t>16</t>
    </r>
  </si>
  <si>
    <r>
      <t xml:space="preserve">San Antonio </t>
    </r>
    <r>
      <rPr>
        <b/>
        <vertAlign val="superscript"/>
        <sz val="11"/>
        <color rgb="FFFF0000"/>
        <rFont val="Calibri"/>
        <family val="2"/>
        <scheme val="minor"/>
      </rPr>
      <t>17</t>
    </r>
  </si>
  <si>
    <r>
      <rPr>
        <b/>
        <vertAlign val="superscript"/>
        <sz val="11"/>
        <color rgb="FFFF0000"/>
        <rFont val="Garamond"/>
        <family val="1"/>
      </rPr>
      <t>7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$70,000,000</t>
    </r>
  </si>
  <si>
    <r>
      <rPr>
        <b/>
        <vertAlign val="superscript"/>
        <sz val="11"/>
        <color rgb="FFFF0000"/>
        <rFont val="Garamond"/>
        <family val="1"/>
      </rPr>
      <t>8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$70,000,000</t>
    </r>
  </si>
  <si>
    <r>
      <rPr>
        <b/>
        <vertAlign val="superscript"/>
        <sz val="11"/>
        <color rgb="FFFF0000"/>
        <rFont val="Garamond"/>
        <family val="1"/>
      </rPr>
      <t>11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</si>
  <si>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rPr>
        <b/>
        <vertAlign val="superscript"/>
        <sz val="11"/>
        <color rgb="FFFF0000"/>
        <rFont val="Garamond"/>
        <family val="1"/>
      </rPr>
      <t>12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</si>
  <si>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rPr>
        <b/>
        <vertAlign val="superscript"/>
        <sz val="11"/>
        <color rgb="FFFF0000"/>
        <rFont val="Garamond"/>
        <family val="1"/>
      </rPr>
      <t>13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$60,000,000</t>
    </r>
  </si>
  <si>
    <r>
      <rPr>
        <b/>
        <vertAlign val="superscript"/>
        <sz val="11"/>
        <color rgb="FFFF0000"/>
        <rFont val="Garamond"/>
        <family val="1"/>
      </rPr>
      <t>14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$55,200,000</t>
    </r>
  </si>
  <si>
    <r>
      <rPr>
        <b/>
        <vertAlign val="superscript"/>
        <sz val="11"/>
        <color rgb="FFFF0000"/>
        <rFont val="Garamond"/>
        <family val="1"/>
      </rPr>
      <t>15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$65,000,000</t>
    </r>
  </si>
  <si>
    <r>
      <rPr>
        <b/>
        <vertAlign val="superscript"/>
        <sz val="11"/>
        <color rgb="FFFF0000"/>
        <rFont val="Garamond"/>
        <family val="1"/>
      </rPr>
      <t>16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$70,000,000</t>
    </r>
  </si>
  <si>
    <r>
      <rPr>
        <b/>
        <vertAlign val="superscript"/>
        <sz val="11"/>
        <color rgb="FFFF0000"/>
        <rFont val="Garamond"/>
        <family val="1"/>
      </rPr>
      <t>17</t>
    </r>
    <r>
      <rPr>
        <sz val="11"/>
        <color theme="1"/>
        <rFont val="Garamond"/>
        <family val="1"/>
      </rPr>
      <t xml:space="preserve"> Requested Amount: The greater of (1) $50,000,000 or (2) 1.70 percent of the available state ceiling, but not to exceed $65,000,000</t>
    </r>
  </si>
  <si>
    <r>
      <t xml:space="preserve">Maxwell </t>
    </r>
    <r>
      <rPr>
        <vertAlign val="superscript"/>
        <sz val="11"/>
        <color rgb="FFFF0000"/>
        <rFont val="Calibri"/>
        <family val="2"/>
        <scheme val="minor"/>
      </rPr>
      <t>8</t>
    </r>
  </si>
  <si>
    <t>PRIORITY 0</t>
  </si>
  <si>
    <t>Premier Texarkana D&amp;MFC</t>
  </si>
  <si>
    <t>Bexar M&amp;DC</t>
  </si>
  <si>
    <t>N/A</t>
  </si>
  <si>
    <t>24-139</t>
  </si>
  <si>
    <t>THECB</t>
  </si>
  <si>
    <t>CAL 2024/2025</t>
  </si>
  <si>
    <t>SC 2 State Voted Issues</t>
  </si>
  <si>
    <t>24-140</t>
  </si>
  <si>
    <t>24-141</t>
  </si>
  <si>
    <t>Southeast Texas HFC</t>
  </si>
  <si>
    <t>2024 MCC Program</t>
  </si>
  <si>
    <t>Southeast Texas</t>
  </si>
  <si>
    <t>Taylor RAD Family Phase I</t>
  </si>
  <si>
    <t>SC 1 Single Family Bonds</t>
  </si>
  <si>
    <t>1/4/2024 5:00PM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</si>
</sst>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Garamond"/>
      <family val="1"/>
    </font>
    <font>
      <b/>
      <sz val="11"/>
      <color theme="1"/>
      <name val="Garamond"/>
      <family val="1"/>
    </font>
    <font>
      <sz val="11"/>
      <name val="Calibri"/>
      <family val="2"/>
      <scheme val="minor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theme="7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Garamond"/>
      <family val="1"/>
    </font>
    <font>
      <b/>
      <sz val="14"/>
      <name val="Garamond"/>
      <family val="1"/>
    </font>
    <font>
      <b/>
      <u/>
      <sz val="12"/>
      <color theme="0"/>
      <name val="Garamond"/>
      <family val="1"/>
    </font>
    <font>
      <sz val="11"/>
      <color rgb="FFFF0000"/>
      <name val="Garamond"/>
      <family val="1"/>
    </font>
    <font>
      <b/>
      <vertAlign val="superscript"/>
      <sz val="11"/>
      <color rgb="FFFF0000"/>
      <name val="Calibri"/>
      <family val="2"/>
      <scheme val="minor"/>
    </font>
    <font>
      <b/>
      <vertAlign val="superscript"/>
      <sz val="11"/>
      <color rgb="FFFF0000"/>
      <name val="Garamond"/>
      <family val="1"/>
    </font>
    <font>
      <vertAlign val="superscript"/>
      <sz val="11"/>
      <color rgb="FFFF0000"/>
      <name val="Calibri"/>
      <family val="2"/>
      <scheme val="minor"/>
    </font>
    <font>
      <sz val="11"/>
      <color theme="7" tint="-0.249977111117893"/>
      <name val="Garamond"/>
      <family val="1"/>
    </font>
    <font>
      <sz val="11"/>
      <color theme="9" tint="-0.249977111117893"/>
      <name val="Garamond"/>
      <family val="1"/>
    </font>
    <font>
      <sz val="11"/>
      <color theme="9" tint="-0.249977111117893"/>
      <name val="Calibri"/>
      <family val="2"/>
      <scheme val="minor"/>
    </font>
    <font>
      <sz val="11"/>
      <color rgb="FF0070C0"/>
      <name val="Garamond"/>
      <family val="1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horizontal="right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4" fontId="5" fillId="0" borderId="0" xfId="0" applyNumberFormat="1" applyFont="1"/>
    <xf numFmtId="0" fontId="6" fillId="0" borderId="7" xfId="0" applyFont="1" applyBorder="1" applyAlignment="1">
      <alignment horizontal="center"/>
    </xf>
    <xf numFmtId="164" fontId="6" fillId="0" borderId="0" xfId="1" applyNumberFormat="1" applyFont="1" applyFill="1"/>
    <xf numFmtId="0" fontId="7" fillId="0" borderId="7" xfId="0" applyFont="1" applyBorder="1"/>
    <xf numFmtId="164" fontId="6" fillId="0" borderId="7" xfId="0" applyNumberFormat="1" applyFont="1" applyBorder="1" applyAlignment="1">
      <alignment horizontal="right"/>
    </xf>
    <xf numFmtId="0" fontId="2" fillId="0" borderId="0" xfId="0" applyFont="1"/>
    <xf numFmtId="164" fontId="2" fillId="0" borderId="0" xfId="1" applyNumberFormat="1" applyFont="1" applyFill="1"/>
    <xf numFmtId="0" fontId="8" fillId="0" borderId="7" xfId="0" applyFont="1" applyBorder="1"/>
    <xf numFmtId="0" fontId="6" fillId="0" borderId="7" xfId="0" applyFont="1" applyBorder="1"/>
    <xf numFmtId="164" fontId="0" fillId="0" borderId="0" xfId="0" applyNumberFormat="1"/>
    <xf numFmtId="14" fontId="5" fillId="0" borderId="0" xfId="0" applyNumberFormat="1" applyFont="1" applyAlignment="1">
      <alignment horizontal="center"/>
    </xf>
    <xf numFmtId="14" fontId="0" fillId="0" borderId="0" xfId="0" applyNumberFormat="1"/>
    <xf numFmtId="164" fontId="7" fillId="0" borderId="7" xfId="1" applyNumberFormat="1" applyFont="1" applyBorder="1"/>
    <xf numFmtId="0" fontId="7" fillId="0" borderId="7" xfId="0" applyFont="1" applyBorder="1" applyAlignment="1">
      <alignment horizontal="center"/>
    </xf>
    <xf numFmtId="0" fontId="8" fillId="0" borderId="0" xfId="0" applyFont="1"/>
    <xf numFmtId="164" fontId="7" fillId="0" borderId="7" xfId="0" applyNumberFormat="1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164" fontId="9" fillId="0" borderId="7" xfId="0" applyNumberFormat="1" applyFont="1" applyBorder="1" applyAlignment="1">
      <alignment horizontal="right"/>
    </xf>
    <xf numFmtId="14" fontId="3" fillId="3" borderId="0" xfId="0" applyNumberFormat="1" applyFont="1" applyFill="1" applyAlignment="1">
      <alignment horizontal="left"/>
    </xf>
    <xf numFmtId="0" fontId="0" fillId="0" borderId="7" xfId="0" applyBorder="1"/>
    <xf numFmtId="164" fontId="5" fillId="0" borderId="7" xfId="0" applyNumberFormat="1" applyFont="1" applyBorder="1"/>
    <xf numFmtId="0" fontId="13" fillId="5" borderId="10" xfId="0" applyFont="1" applyFill="1" applyBorder="1"/>
    <xf numFmtId="0" fontId="5" fillId="5" borderId="10" xfId="0" applyFont="1" applyFill="1" applyBorder="1"/>
    <xf numFmtId="0" fontId="5" fillId="5" borderId="1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13" fillId="5" borderId="11" xfId="0" applyFont="1" applyFill="1" applyBorder="1"/>
    <xf numFmtId="0" fontId="13" fillId="5" borderId="12" xfId="0" applyFont="1" applyFill="1" applyBorder="1"/>
    <xf numFmtId="0" fontId="13" fillId="5" borderId="13" xfId="0" applyFont="1" applyFill="1" applyBorder="1"/>
    <xf numFmtId="0" fontId="6" fillId="6" borderId="7" xfId="0" applyFont="1" applyFill="1" applyBorder="1" applyAlignment="1">
      <alignment horizontal="center"/>
    </xf>
    <xf numFmtId="164" fontId="6" fillId="6" borderId="7" xfId="0" applyNumberFormat="1" applyFont="1" applyFill="1" applyBorder="1" applyAlignment="1">
      <alignment horizontal="right"/>
    </xf>
    <xf numFmtId="0" fontId="14" fillId="0" borderId="7" xfId="0" applyFont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164" fontId="6" fillId="3" borderId="7" xfId="0" applyNumberFormat="1" applyFont="1" applyFill="1" applyBorder="1" applyAlignment="1">
      <alignment horizontal="right"/>
    </xf>
    <xf numFmtId="0" fontId="19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164" fontId="20" fillId="0" borderId="7" xfId="0" applyNumberFormat="1" applyFont="1" applyBorder="1" applyAlignment="1">
      <alignment horizontal="right"/>
    </xf>
    <xf numFmtId="164" fontId="20" fillId="0" borderId="0" xfId="1" applyNumberFormat="1" applyFont="1" applyFill="1"/>
    <xf numFmtId="0" fontId="20" fillId="0" borderId="0" xfId="0" applyFont="1"/>
    <xf numFmtId="44" fontId="8" fillId="0" borderId="0" xfId="1" applyFont="1"/>
    <xf numFmtId="44" fontId="0" fillId="0" borderId="0" xfId="1" applyFont="1"/>
    <xf numFmtId="10" fontId="0" fillId="0" borderId="0" xfId="2" applyNumberFormat="1" applyFont="1"/>
    <xf numFmtId="3" fontId="0" fillId="0" borderId="0" xfId="0" applyNumberFormat="1"/>
    <xf numFmtId="0" fontId="21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164" fontId="22" fillId="0" borderId="7" xfId="0" applyNumberFormat="1" applyFont="1" applyBorder="1" applyAlignment="1">
      <alignment horizontal="right"/>
    </xf>
    <xf numFmtId="164" fontId="22" fillId="0" borderId="0" xfId="1" applyNumberFormat="1" applyFont="1" applyFill="1"/>
    <xf numFmtId="0" fontId="2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A7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3530-1BD6-4E5E-942A-187773787BBF}">
  <dimension ref="A1:N172"/>
  <sheetViews>
    <sheetView tabSelected="1" workbookViewId="0">
      <pane ySplit="3" topLeftCell="A127" activePane="bottomLeft" state="frozen"/>
      <selection activeCell="B1" sqref="B1"/>
      <selection pane="bottomLeft" activeCell="E144" sqref="E144"/>
    </sheetView>
  </sheetViews>
  <sheetFormatPr defaultRowHeight="15" x14ac:dyDescent="0.25"/>
  <cols>
    <col min="1" max="1" width="16" bestFit="1" customWidth="1"/>
    <col min="2" max="2" width="16.28515625" bestFit="1" customWidth="1"/>
    <col min="3" max="3" width="16" customWidth="1"/>
    <col min="4" max="4" width="19.85546875" bestFit="1" customWidth="1"/>
    <col min="5" max="5" width="30.42578125" customWidth="1"/>
    <col min="6" max="6" width="64.140625" customWidth="1"/>
    <col min="7" max="7" width="15.85546875" customWidth="1"/>
    <col min="8" max="8" width="18.5703125" bestFit="1" customWidth="1"/>
    <col min="9" max="9" width="10.85546875" bestFit="1" customWidth="1"/>
    <col min="10" max="10" width="9.5703125" bestFit="1" customWidth="1"/>
    <col min="11" max="11" width="20" bestFit="1" customWidth="1"/>
    <col min="12" max="12" width="12.42578125" customWidth="1"/>
    <col min="13" max="13" width="12.5703125" customWidth="1"/>
    <col min="14" max="14" width="10.28515625" customWidth="1"/>
    <col min="15" max="15" width="10.140625" bestFit="1" customWidth="1"/>
  </cols>
  <sheetData>
    <row r="1" spans="1:14" ht="23.25" x14ac:dyDescent="0.35">
      <c r="A1" s="57" t="s">
        <v>33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4" ht="23.25" x14ac:dyDescent="0.3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2"/>
      <c r="N2" s="1"/>
    </row>
    <row r="3" spans="1:14" s="21" customFormat="1" x14ac:dyDescent="0.25">
      <c r="A3" s="3" t="s">
        <v>1</v>
      </c>
      <c r="B3" s="3" t="s">
        <v>12</v>
      </c>
      <c r="C3" s="3" t="s">
        <v>13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20"/>
      <c r="M3" s="20"/>
      <c r="N3" s="14"/>
    </row>
    <row r="4" spans="1:14" x14ac:dyDescent="0.25">
      <c r="A4" s="17">
        <v>117</v>
      </c>
      <c r="B4" s="17">
        <v>93</v>
      </c>
      <c r="C4" s="17">
        <v>99</v>
      </c>
      <c r="D4" s="5" t="s">
        <v>35</v>
      </c>
      <c r="E4" s="5" t="s">
        <v>36</v>
      </c>
      <c r="F4" s="5" t="s">
        <v>37</v>
      </c>
      <c r="G4" s="5" t="s">
        <v>38</v>
      </c>
      <c r="H4" s="8">
        <v>50000000</v>
      </c>
      <c r="I4" s="5">
        <v>3</v>
      </c>
      <c r="J4" s="5" t="s">
        <v>39</v>
      </c>
      <c r="K4" s="5">
        <v>5</v>
      </c>
      <c r="L4" s="6"/>
      <c r="M4" s="6"/>
    </row>
    <row r="5" spans="1:14" x14ac:dyDescent="0.25">
      <c r="A5" s="17">
        <v>95</v>
      </c>
      <c r="B5" s="17">
        <v>84</v>
      </c>
      <c r="C5" s="17">
        <v>39</v>
      </c>
      <c r="D5" s="5" t="s">
        <v>40</v>
      </c>
      <c r="E5" s="5" t="s">
        <v>41</v>
      </c>
      <c r="F5" s="5" t="s">
        <v>42</v>
      </c>
      <c r="G5" s="5" t="s">
        <v>43</v>
      </c>
      <c r="H5" s="8">
        <v>35000000</v>
      </c>
      <c r="I5" s="5">
        <v>9</v>
      </c>
      <c r="J5" s="5" t="s">
        <v>44</v>
      </c>
      <c r="K5" s="5">
        <v>5</v>
      </c>
      <c r="L5" s="6"/>
      <c r="M5" s="6"/>
    </row>
    <row r="6" spans="1:14" s="9" customFormat="1" x14ac:dyDescent="0.25">
      <c r="A6" s="39">
        <v>35</v>
      </c>
      <c r="B6" s="39">
        <v>35</v>
      </c>
      <c r="C6" s="39">
        <v>35</v>
      </c>
      <c r="D6" s="22" t="s">
        <v>45</v>
      </c>
      <c r="E6" s="22" t="s">
        <v>46</v>
      </c>
      <c r="F6" s="22" t="s">
        <v>47</v>
      </c>
      <c r="G6" s="22" t="s">
        <v>48</v>
      </c>
      <c r="H6" s="23">
        <v>80000000</v>
      </c>
      <c r="I6" s="22" t="s">
        <v>49</v>
      </c>
      <c r="J6" s="22" t="s">
        <v>49</v>
      </c>
      <c r="K6" s="22">
        <v>5</v>
      </c>
      <c r="L6" s="10"/>
      <c r="M6" s="10"/>
    </row>
    <row r="7" spans="1:14" s="9" customFormat="1" x14ac:dyDescent="0.25">
      <c r="A7" s="39">
        <v>118</v>
      </c>
      <c r="B7" s="39">
        <v>118</v>
      </c>
      <c r="C7" s="39">
        <v>118</v>
      </c>
      <c r="D7" s="22" t="s">
        <v>50</v>
      </c>
      <c r="E7" s="22" t="s">
        <v>51</v>
      </c>
      <c r="F7" s="22" t="s">
        <v>52</v>
      </c>
      <c r="G7" s="22" t="s">
        <v>53</v>
      </c>
      <c r="H7" s="23">
        <v>100000000</v>
      </c>
      <c r="I7" s="22" t="s">
        <v>49</v>
      </c>
      <c r="J7" s="22" t="s">
        <v>49</v>
      </c>
      <c r="K7" s="22">
        <v>5</v>
      </c>
      <c r="L7" s="10"/>
      <c r="M7" s="10"/>
    </row>
    <row r="8" spans="1:14" x14ac:dyDescent="0.25">
      <c r="A8" s="17">
        <v>98</v>
      </c>
      <c r="B8" s="17">
        <v>85</v>
      </c>
      <c r="C8" s="17">
        <v>90</v>
      </c>
      <c r="D8" s="5" t="s">
        <v>54</v>
      </c>
      <c r="E8" s="5" t="s">
        <v>55</v>
      </c>
      <c r="F8" s="5" t="s">
        <v>56</v>
      </c>
      <c r="G8" s="5" t="s">
        <v>57</v>
      </c>
      <c r="H8" s="8">
        <v>45000000</v>
      </c>
      <c r="I8" s="5">
        <v>7</v>
      </c>
      <c r="J8" s="5" t="s">
        <v>39</v>
      </c>
      <c r="K8" s="5">
        <v>4</v>
      </c>
      <c r="L8" s="6"/>
      <c r="M8" s="6"/>
    </row>
    <row r="9" spans="1:14" x14ac:dyDescent="0.25">
      <c r="A9" s="17">
        <v>107</v>
      </c>
      <c r="B9" s="17">
        <v>32</v>
      </c>
      <c r="C9" s="17">
        <v>44</v>
      </c>
      <c r="D9" s="5" t="s">
        <v>58</v>
      </c>
      <c r="E9" s="5" t="s">
        <v>55</v>
      </c>
      <c r="F9" s="5" t="s">
        <v>59</v>
      </c>
      <c r="G9" s="5" t="s">
        <v>57</v>
      </c>
      <c r="H9" s="8">
        <v>30000000</v>
      </c>
      <c r="I9" s="5">
        <v>7</v>
      </c>
      <c r="J9" s="5" t="s">
        <v>60</v>
      </c>
      <c r="K9" s="5">
        <v>4</v>
      </c>
      <c r="L9" s="6"/>
      <c r="M9" s="6"/>
    </row>
    <row r="10" spans="1:14" s="9" customFormat="1" x14ac:dyDescent="0.25">
      <c r="A10" s="39">
        <v>6</v>
      </c>
      <c r="B10" s="39">
        <v>6</v>
      </c>
      <c r="C10" s="39">
        <v>6</v>
      </c>
      <c r="D10" s="22" t="s">
        <v>61</v>
      </c>
      <c r="E10" s="22" t="s">
        <v>51</v>
      </c>
      <c r="F10" s="22" t="s">
        <v>62</v>
      </c>
      <c r="G10" s="22" t="s">
        <v>63</v>
      </c>
      <c r="H10" s="23">
        <v>65000000</v>
      </c>
      <c r="I10" s="22" t="s">
        <v>49</v>
      </c>
      <c r="J10" s="22" t="s">
        <v>49</v>
      </c>
      <c r="K10" s="22">
        <v>5</v>
      </c>
      <c r="L10" s="10"/>
      <c r="M10" s="10"/>
    </row>
    <row r="11" spans="1:14" ht="17.25" x14ac:dyDescent="0.25">
      <c r="A11" s="17">
        <v>83</v>
      </c>
      <c r="B11" s="17">
        <v>80</v>
      </c>
      <c r="C11" s="17">
        <v>86</v>
      </c>
      <c r="D11" s="5" t="s">
        <v>64</v>
      </c>
      <c r="E11" s="5" t="s">
        <v>65</v>
      </c>
      <c r="F11" s="5" t="s">
        <v>66</v>
      </c>
      <c r="G11" s="5" t="s">
        <v>406</v>
      </c>
      <c r="H11" s="42">
        <v>64819515</v>
      </c>
      <c r="I11" s="5">
        <v>7</v>
      </c>
      <c r="J11" s="5" t="s">
        <v>39</v>
      </c>
      <c r="K11" s="5">
        <v>4</v>
      </c>
      <c r="L11" s="9" t="s">
        <v>412</v>
      </c>
      <c r="M11" s="6"/>
    </row>
    <row r="12" spans="1:14" x14ac:dyDescent="0.25">
      <c r="A12" s="17">
        <v>28</v>
      </c>
      <c r="B12" s="17">
        <v>9</v>
      </c>
      <c r="C12" s="17">
        <v>10</v>
      </c>
      <c r="D12" s="5" t="s">
        <v>67</v>
      </c>
      <c r="E12" s="5" t="s">
        <v>68</v>
      </c>
      <c r="F12" s="5" t="s">
        <v>69</v>
      </c>
      <c r="G12" s="5" t="s">
        <v>57</v>
      </c>
      <c r="H12" s="8">
        <v>35000000</v>
      </c>
      <c r="I12" s="5">
        <v>7</v>
      </c>
      <c r="J12" s="5" t="s">
        <v>60</v>
      </c>
      <c r="K12" s="5">
        <v>5</v>
      </c>
      <c r="L12" s="6"/>
      <c r="M12" s="6"/>
    </row>
    <row r="13" spans="1:14" x14ac:dyDescent="0.25">
      <c r="A13" s="17">
        <v>18</v>
      </c>
      <c r="B13" s="17">
        <v>48</v>
      </c>
      <c r="C13" s="17">
        <v>59</v>
      </c>
      <c r="D13" s="5" t="s">
        <v>70</v>
      </c>
      <c r="E13" s="5" t="s">
        <v>71</v>
      </c>
      <c r="F13" s="5" t="s">
        <v>72</v>
      </c>
      <c r="G13" s="5" t="s">
        <v>73</v>
      </c>
      <c r="H13" s="8">
        <v>21000000</v>
      </c>
      <c r="I13" s="5">
        <v>6</v>
      </c>
      <c r="J13" s="5" t="s">
        <v>39</v>
      </c>
      <c r="K13" s="5">
        <v>4</v>
      </c>
      <c r="L13" s="6"/>
      <c r="M13" s="6"/>
    </row>
    <row r="14" spans="1:14" x14ac:dyDescent="0.25">
      <c r="A14" s="17">
        <v>65</v>
      </c>
      <c r="B14" s="17">
        <v>71</v>
      </c>
      <c r="C14" s="17">
        <v>79</v>
      </c>
      <c r="D14" s="5" t="s">
        <v>74</v>
      </c>
      <c r="E14" s="5" t="s">
        <v>75</v>
      </c>
      <c r="F14" s="5" t="s">
        <v>76</v>
      </c>
      <c r="G14" s="5" t="s">
        <v>77</v>
      </c>
      <c r="H14" s="8">
        <v>30000000</v>
      </c>
      <c r="I14" s="5">
        <v>3</v>
      </c>
      <c r="J14" s="5" t="s">
        <v>39</v>
      </c>
      <c r="K14" s="5">
        <v>4</v>
      </c>
      <c r="L14" s="6"/>
      <c r="M14" s="6"/>
    </row>
    <row r="15" spans="1:14" ht="17.25" x14ac:dyDescent="0.25">
      <c r="A15" s="17">
        <v>136</v>
      </c>
      <c r="B15" s="17">
        <v>109</v>
      </c>
      <c r="C15" s="17">
        <v>114</v>
      </c>
      <c r="D15" s="5" t="s">
        <v>78</v>
      </c>
      <c r="E15" s="5" t="s">
        <v>79</v>
      </c>
      <c r="F15" s="5" t="s">
        <v>80</v>
      </c>
      <c r="G15" s="5" t="s">
        <v>414</v>
      </c>
      <c r="H15" s="42">
        <v>64819515</v>
      </c>
      <c r="I15" s="5">
        <v>7</v>
      </c>
      <c r="J15" s="5" t="s">
        <v>39</v>
      </c>
      <c r="K15" s="5">
        <v>5</v>
      </c>
      <c r="L15" s="9" t="s">
        <v>405</v>
      </c>
      <c r="M15" s="6"/>
    </row>
    <row r="16" spans="1:14" x14ac:dyDescent="0.25">
      <c r="A16" s="40"/>
      <c r="B16" s="40"/>
      <c r="C16" s="40"/>
      <c r="D16" s="37" t="s">
        <v>81</v>
      </c>
      <c r="E16" s="37" t="s">
        <v>82</v>
      </c>
      <c r="F16" s="37" t="s">
        <v>83</v>
      </c>
      <c r="G16" s="37" t="s">
        <v>84</v>
      </c>
      <c r="H16" s="38">
        <v>45000000</v>
      </c>
      <c r="I16" s="37">
        <v>6</v>
      </c>
      <c r="J16" s="37" t="s">
        <v>39</v>
      </c>
      <c r="K16" s="37">
        <v>5</v>
      </c>
      <c r="L16" s="6" t="s">
        <v>401</v>
      </c>
      <c r="M16" s="6"/>
    </row>
    <row r="17" spans="1:13" x14ac:dyDescent="0.25">
      <c r="A17" s="17">
        <v>57</v>
      </c>
      <c r="B17" s="17">
        <v>67</v>
      </c>
      <c r="C17" s="17">
        <v>75</v>
      </c>
      <c r="D17" s="5" t="s">
        <v>85</v>
      </c>
      <c r="E17" s="5" t="s">
        <v>82</v>
      </c>
      <c r="F17" s="5" t="s">
        <v>86</v>
      </c>
      <c r="G17" s="5" t="s">
        <v>87</v>
      </c>
      <c r="H17" s="8">
        <v>45000000</v>
      </c>
      <c r="I17" s="5">
        <v>6</v>
      </c>
      <c r="J17" s="5" t="s">
        <v>39</v>
      </c>
      <c r="K17" s="5">
        <v>5</v>
      </c>
      <c r="L17" s="6"/>
      <c r="M17" s="6"/>
    </row>
    <row r="18" spans="1:13" ht="17.25" x14ac:dyDescent="0.25">
      <c r="A18" s="17">
        <v>31</v>
      </c>
      <c r="B18" s="17">
        <v>54</v>
      </c>
      <c r="C18" s="17">
        <v>64</v>
      </c>
      <c r="D18" s="5" t="s">
        <v>88</v>
      </c>
      <c r="E18" s="5" t="s">
        <v>89</v>
      </c>
      <c r="F18" s="5" t="s">
        <v>90</v>
      </c>
      <c r="G18" s="5" t="s">
        <v>407</v>
      </c>
      <c r="H18" s="42">
        <v>60000000</v>
      </c>
      <c r="I18" s="5">
        <v>7</v>
      </c>
      <c r="J18" s="5" t="s">
        <v>39</v>
      </c>
      <c r="K18" s="5">
        <v>4</v>
      </c>
      <c r="L18" s="9" t="s">
        <v>404</v>
      </c>
      <c r="M18" s="6"/>
    </row>
    <row r="19" spans="1:13" x14ac:dyDescent="0.25">
      <c r="A19" s="17">
        <v>133</v>
      </c>
      <c r="B19" s="17">
        <v>106</v>
      </c>
      <c r="C19" s="17">
        <v>111</v>
      </c>
      <c r="D19" s="5" t="s">
        <v>91</v>
      </c>
      <c r="E19" s="5" t="s">
        <v>92</v>
      </c>
      <c r="F19" s="5" t="s">
        <v>93</v>
      </c>
      <c r="G19" s="5" t="s">
        <v>57</v>
      </c>
      <c r="H19" s="8">
        <v>29300000</v>
      </c>
      <c r="I19" s="5">
        <v>7</v>
      </c>
      <c r="J19" s="5" t="s">
        <v>39</v>
      </c>
      <c r="K19" s="5">
        <v>5</v>
      </c>
      <c r="L19" s="6"/>
      <c r="M19" s="6"/>
    </row>
    <row r="20" spans="1:13" x14ac:dyDescent="0.25">
      <c r="A20" s="17">
        <v>50</v>
      </c>
      <c r="B20" s="17">
        <v>65</v>
      </c>
      <c r="C20" s="17">
        <v>74</v>
      </c>
      <c r="D20" s="5" t="s">
        <v>94</v>
      </c>
      <c r="E20" s="5" t="s">
        <v>92</v>
      </c>
      <c r="F20" s="5" t="s">
        <v>95</v>
      </c>
      <c r="G20" s="5" t="s">
        <v>57</v>
      </c>
      <c r="H20" s="8">
        <v>45000000</v>
      </c>
      <c r="I20" s="5">
        <v>7</v>
      </c>
      <c r="J20" s="5" t="s">
        <v>39</v>
      </c>
      <c r="K20" s="5">
        <v>5</v>
      </c>
      <c r="L20" s="6"/>
      <c r="M20" s="6"/>
    </row>
    <row r="21" spans="1:13" x14ac:dyDescent="0.25">
      <c r="A21" s="17">
        <v>61</v>
      </c>
      <c r="B21" s="17">
        <v>69</v>
      </c>
      <c r="C21" s="17">
        <v>77</v>
      </c>
      <c r="D21" s="5" t="s">
        <v>96</v>
      </c>
      <c r="E21" s="5" t="s">
        <v>92</v>
      </c>
      <c r="F21" s="5" t="s">
        <v>97</v>
      </c>
      <c r="G21" s="5" t="s">
        <v>57</v>
      </c>
      <c r="H21" s="8">
        <v>24800000</v>
      </c>
      <c r="I21" s="5">
        <v>7</v>
      </c>
      <c r="J21" s="5" t="s">
        <v>39</v>
      </c>
      <c r="K21" s="5">
        <v>5</v>
      </c>
      <c r="L21" s="6"/>
      <c r="M21" s="6"/>
    </row>
    <row r="22" spans="1:13" x14ac:dyDescent="0.25">
      <c r="A22" s="17">
        <v>130</v>
      </c>
      <c r="B22" s="17">
        <v>103</v>
      </c>
      <c r="C22" s="17">
        <v>108</v>
      </c>
      <c r="D22" s="5" t="s">
        <v>98</v>
      </c>
      <c r="E22" s="5" t="s">
        <v>99</v>
      </c>
      <c r="F22" s="5" t="s">
        <v>100</v>
      </c>
      <c r="G22" s="5" t="s">
        <v>101</v>
      </c>
      <c r="H22" s="8">
        <v>38100000</v>
      </c>
      <c r="I22" s="5">
        <v>3</v>
      </c>
      <c r="J22" s="5" t="s">
        <v>39</v>
      </c>
      <c r="K22" s="5">
        <v>4</v>
      </c>
      <c r="L22" s="6"/>
      <c r="M22" s="6"/>
    </row>
    <row r="23" spans="1:13" x14ac:dyDescent="0.25">
      <c r="A23" s="17">
        <v>9</v>
      </c>
      <c r="B23" s="17">
        <v>44</v>
      </c>
      <c r="C23" s="17">
        <v>56</v>
      </c>
      <c r="D23" s="5" t="s">
        <v>102</v>
      </c>
      <c r="E23" s="5" t="s">
        <v>99</v>
      </c>
      <c r="F23" s="5" t="s">
        <v>103</v>
      </c>
      <c r="G23" s="5" t="s">
        <v>101</v>
      </c>
      <c r="H23" s="8">
        <v>39000000</v>
      </c>
      <c r="I23" s="5">
        <v>3</v>
      </c>
      <c r="J23" s="5" t="s">
        <v>39</v>
      </c>
      <c r="K23" s="5">
        <v>4</v>
      </c>
      <c r="L23" s="6"/>
      <c r="M23" s="6"/>
    </row>
    <row r="24" spans="1:13" x14ac:dyDescent="0.25">
      <c r="A24" s="17">
        <v>13</v>
      </c>
      <c r="B24" s="17">
        <v>113</v>
      </c>
      <c r="C24" s="17">
        <v>119</v>
      </c>
      <c r="D24" s="5" t="s">
        <v>104</v>
      </c>
      <c r="E24" s="5" t="s">
        <v>71</v>
      </c>
      <c r="F24" s="5" t="s">
        <v>105</v>
      </c>
      <c r="G24" s="5" t="s">
        <v>84</v>
      </c>
      <c r="H24" s="8">
        <v>50000000</v>
      </c>
      <c r="I24" s="5">
        <v>6</v>
      </c>
      <c r="J24" s="5" t="s">
        <v>106</v>
      </c>
      <c r="K24" s="5">
        <v>4</v>
      </c>
      <c r="L24" s="6"/>
      <c r="M24" s="6"/>
    </row>
    <row r="25" spans="1:13" x14ac:dyDescent="0.25">
      <c r="A25" s="17">
        <v>100</v>
      </c>
      <c r="B25" s="17">
        <v>30</v>
      </c>
      <c r="C25" s="17">
        <v>42</v>
      </c>
      <c r="D25" s="5" t="s">
        <v>107</v>
      </c>
      <c r="E25" s="5" t="s">
        <v>108</v>
      </c>
      <c r="F25" s="5" t="s">
        <v>109</v>
      </c>
      <c r="G25" s="5" t="s">
        <v>84</v>
      </c>
      <c r="H25" s="8">
        <v>12000000</v>
      </c>
      <c r="I25" s="5">
        <v>6</v>
      </c>
      <c r="J25" s="5" t="s">
        <v>110</v>
      </c>
      <c r="K25" s="5">
        <v>5</v>
      </c>
      <c r="L25" s="6"/>
      <c r="M25" s="6"/>
    </row>
    <row r="26" spans="1:13" x14ac:dyDescent="0.25">
      <c r="A26" s="17">
        <v>53</v>
      </c>
      <c r="B26" s="17">
        <v>123</v>
      </c>
      <c r="C26" s="17">
        <v>127</v>
      </c>
      <c r="D26" s="5" t="s">
        <v>111</v>
      </c>
      <c r="E26" s="5" t="s">
        <v>71</v>
      </c>
      <c r="F26" s="5" t="s">
        <v>112</v>
      </c>
      <c r="G26" s="5" t="s">
        <v>84</v>
      </c>
      <c r="H26" s="8">
        <v>50000000</v>
      </c>
      <c r="I26" s="5">
        <v>6</v>
      </c>
      <c r="J26" s="5" t="s">
        <v>106</v>
      </c>
      <c r="K26" s="5">
        <v>4</v>
      </c>
      <c r="L26" s="6"/>
      <c r="M26" s="6"/>
    </row>
    <row r="27" spans="1:13" s="9" customFormat="1" x14ac:dyDescent="0.25">
      <c r="A27" s="39">
        <v>104</v>
      </c>
      <c r="B27" s="39">
        <v>104</v>
      </c>
      <c r="C27" s="39">
        <v>104</v>
      </c>
      <c r="D27" s="22" t="s">
        <v>113</v>
      </c>
      <c r="E27" s="22" t="s">
        <v>114</v>
      </c>
      <c r="F27" s="22" t="s">
        <v>115</v>
      </c>
      <c r="G27" s="22" t="s">
        <v>116</v>
      </c>
      <c r="H27" s="23">
        <v>100000000</v>
      </c>
      <c r="I27" s="22" t="s">
        <v>49</v>
      </c>
      <c r="J27" s="22" t="s">
        <v>49</v>
      </c>
      <c r="K27" s="22">
        <v>5</v>
      </c>
      <c r="L27" s="10"/>
      <c r="M27" s="10"/>
    </row>
    <row r="28" spans="1:13" x14ac:dyDescent="0.25">
      <c r="A28" s="17">
        <v>106</v>
      </c>
      <c r="B28" s="17">
        <v>89</v>
      </c>
      <c r="C28" s="17">
        <v>94</v>
      </c>
      <c r="D28" s="5" t="s">
        <v>117</v>
      </c>
      <c r="E28" s="5" t="s">
        <v>118</v>
      </c>
      <c r="F28" s="5" t="s">
        <v>119</v>
      </c>
      <c r="G28" s="5" t="s">
        <v>84</v>
      </c>
      <c r="H28" s="8">
        <v>40000000</v>
      </c>
      <c r="I28" s="5">
        <v>6</v>
      </c>
      <c r="J28" s="5" t="s">
        <v>39</v>
      </c>
      <c r="K28" s="5">
        <v>5</v>
      </c>
      <c r="L28" s="6"/>
      <c r="M28" s="6"/>
    </row>
    <row r="29" spans="1:13" x14ac:dyDescent="0.25">
      <c r="A29" s="17">
        <v>131</v>
      </c>
      <c r="B29" s="17">
        <v>105</v>
      </c>
      <c r="C29" s="17">
        <v>109</v>
      </c>
      <c r="D29" s="5" t="s">
        <v>120</v>
      </c>
      <c r="E29" s="5" t="s">
        <v>71</v>
      </c>
      <c r="F29" s="5" t="s">
        <v>121</v>
      </c>
      <c r="G29" s="5" t="s">
        <v>73</v>
      </c>
      <c r="H29" s="8">
        <v>29000000</v>
      </c>
      <c r="I29" s="5">
        <v>6</v>
      </c>
      <c r="J29" s="5" t="s">
        <v>39</v>
      </c>
      <c r="K29" s="5">
        <v>4</v>
      </c>
      <c r="L29" s="6"/>
      <c r="M29" s="6"/>
    </row>
    <row r="30" spans="1:13" s="9" customFormat="1" x14ac:dyDescent="0.25">
      <c r="A30" s="39">
        <v>22</v>
      </c>
      <c r="B30" s="39">
        <v>22</v>
      </c>
      <c r="C30" s="39">
        <v>22</v>
      </c>
      <c r="D30" s="22" t="s">
        <v>122</v>
      </c>
      <c r="E30" s="22" t="s">
        <v>51</v>
      </c>
      <c r="F30" s="22" t="s">
        <v>123</v>
      </c>
      <c r="G30" s="22" t="s">
        <v>124</v>
      </c>
      <c r="H30" s="23">
        <v>100000000</v>
      </c>
      <c r="I30" s="22" t="s">
        <v>49</v>
      </c>
      <c r="J30" s="22" t="s">
        <v>49</v>
      </c>
      <c r="K30" s="22">
        <v>5</v>
      </c>
      <c r="L30" s="10"/>
      <c r="M30" s="10"/>
    </row>
    <row r="31" spans="1:13" x14ac:dyDescent="0.25">
      <c r="A31" s="17">
        <v>135</v>
      </c>
      <c r="B31" s="17">
        <v>108</v>
      </c>
      <c r="C31" s="17">
        <v>113</v>
      </c>
      <c r="D31" s="5" t="s">
        <v>125</v>
      </c>
      <c r="E31" s="5" t="s">
        <v>82</v>
      </c>
      <c r="F31" s="5" t="s">
        <v>126</v>
      </c>
      <c r="G31" s="5" t="s">
        <v>84</v>
      </c>
      <c r="H31" s="8">
        <v>30000000</v>
      </c>
      <c r="I31" s="5">
        <v>6</v>
      </c>
      <c r="J31" s="5" t="s">
        <v>39</v>
      </c>
      <c r="K31" s="5">
        <v>5</v>
      </c>
      <c r="L31" s="6"/>
      <c r="M31" s="6"/>
    </row>
    <row r="32" spans="1:13" x14ac:dyDescent="0.25">
      <c r="A32" s="17">
        <v>102</v>
      </c>
      <c r="B32" s="17">
        <v>87</v>
      </c>
      <c r="C32" s="17">
        <v>92</v>
      </c>
      <c r="D32" s="5" t="s">
        <v>127</v>
      </c>
      <c r="E32" s="5" t="s">
        <v>82</v>
      </c>
      <c r="F32" s="5" t="s">
        <v>128</v>
      </c>
      <c r="G32" s="5" t="s">
        <v>84</v>
      </c>
      <c r="H32" s="8">
        <v>30000000</v>
      </c>
      <c r="I32" s="5">
        <v>6</v>
      </c>
      <c r="J32" s="5" t="s">
        <v>39</v>
      </c>
      <c r="K32" s="5">
        <v>5</v>
      </c>
      <c r="L32" s="6"/>
      <c r="M32" s="6"/>
    </row>
    <row r="33" spans="1:13" x14ac:dyDescent="0.25">
      <c r="A33" s="17">
        <v>121</v>
      </c>
      <c r="B33" s="17">
        <v>97</v>
      </c>
      <c r="C33" s="17">
        <v>102</v>
      </c>
      <c r="D33" s="5" t="s">
        <v>129</v>
      </c>
      <c r="E33" s="5" t="s">
        <v>82</v>
      </c>
      <c r="F33" s="5" t="s">
        <v>130</v>
      </c>
      <c r="G33" s="5" t="s">
        <v>84</v>
      </c>
      <c r="H33" s="8">
        <v>30000000</v>
      </c>
      <c r="I33" s="5">
        <v>6</v>
      </c>
      <c r="J33" s="5" t="s">
        <v>39</v>
      </c>
      <c r="K33" s="5">
        <v>5</v>
      </c>
      <c r="L33" s="6"/>
      <c r="M33" s="6"/>
    </row>
    <row r="34" spans="1:13" x14ac:dyDescent="0.25">
      <c r="A34" s="17">
        <v>62</v>
      </c>
      <c r="B34" s="17">
        <v>70</v>
      </c>
      <c r="C34" s="17">
        <v>78</v>
      </c>
      <c r="D34" s="5" t="s">
        <v>131</v>
      </c>
      <c r="E34" s="5" t="s">
        <v>82</v>
      </c>
      <c r="F34" s="5" t="s">
        <v>132</v>
      </c>
      <c r="G34" s="5" t="s">
        <v>133</v>
      </c>
      <c r="H34" s="8">
        <v>25000000</v>
      </c>
      <c r="I34" s="5">
        <v>6</v>
      </c>
      <c r="J34" s="5" t="s">
        <v>39</v>
      </c>
      <c r="K34" s="5">
        <v>5</v>
      </c>
      <c r="L34" s="6"/>
      <c r="M34" s="6"/>
    </row>
    <row r="35" spans="1:13" x14ac:dyDescent="0.25">
      <c r="A35" s="17">
        <v>109</v>
      </c>
      <c r="B35" s="17">
        <v>90</v>
      </c>
      <c r="C35" s="17">
        <v>95</v>
      </c>
      <c r="D35" s="5" t="s">
        <v>134</v>
      </c>
      <c r="E35" s="5" t="s">
        <v>135</v>
      </c>
      <c r="F35" s="5" t="s">
        <v>136</v>
      </c>
      <c r="G35" s="5" t="s">
        <v>84</v>
      </c>
      <c r="H35" s="8">
        <v>38000000</v>
      </c>
      <c r="I35" s="5">
        <v>6</v>
      </c>
      <c r="J35" s="5" t="s">
        <v>39</v>
      </c>
      <c r="K35" s="5">
        <v>4</v>
      </c>
      <c r="L35" s="6"/>
      <c r="M35" s="6"/>
    </row>
    <row r="36" spans="1:13" x14ac:dyDescent="0.25">
      <c r="A36" s="17">
        <v>27</v>
      </c>
      <c r="B36" s="17">
        <v>8</v>
      </c>
      <c r="C36" s="17">
        <v>9</v>
      </c>
      <c r="D36" s="5" t="s">
        <v>137</v>
      </c>
      <c r="E36" s="5" t="s">
        <v>135</v>
      </c>
      <c r="F36" s="5" t="s">
        <v>138</v>
      </c>
      <c r="G36" s="5" t="s">
        <v>84</v>
      </c>
      <c r="H36" s="8">
        <v>35000000</v>
      </c>
      <c r="I36" s="5">
        <v>6</v>
      </c>
      <c r="J36" s="5" t="s">
        <v>60</v>
      </c>
      <c r="K36" s="5">
        <v>4</v>
      </c>
      <c r="L36" s="6"/>
      <c r="M36" s="6"/>
    </row>
    <row r="37" spans="1:13" x14ac:dyDescent="0.25">
      <c r="A37" s="17">
        <v>42</v>
      </c>
      <c r="B37" s="17">
        <v>59</v>
      </c>
      <c r="C37" s="17">
        <v>68</v>
      </c>
      <c r="D37" s="5" t="s">
        <v>139</v>
      </c>
      <c r="E37" s="5" t="s">
        <v>135</v>
      </c>
      <c r="F37" s="5" t="s">
        <v>140</v>
      </c>
      <c r="G37" s="5" t="s">
        <v>84</v>
      </c>
      <c r="H37" s="8">
        <v>7950000</v>
      </c>
      <c r="I37" s="5">
        <v>6</v>
      </c>
      <c r="J37" s="5" t="s">
        <v>39</v>
      </c>
      <c r="K37" s="5">
        <v>4</v>
      </c>
      <c r="L37" s="6"/>
      <c r="M37" s="6"/>
    </row>
    <row r="38" spans="1:13" x14ac:dyDescent="0.25">
      <c r="A38" s="17">
        <v>63</v>
      </c>
      <c r="B38" s="17">
        <v>124</v>
      </c>
      <c r="C38" s="17">
        <v>128</v>
      </c>
      <c r="D38" s="5" t="s">
        <v>141</v>
      </c>
      <c r="E38" s="5" t="s">
        <v>82</v>
      </c>
      <c r="F38" s="5" t="s">
        <v>142</v>
      </c>
      <c r="G38" s="5" t="s">
        <v>84</v>
      </c>
      <c r="H38" s="8">
        <v>50000000</v>
      </c>
      <c r="I38" s="5">
        <v>6</v>
      </c>
      <c r="J38" s="5" t="s">
        <v>106</v>
      </c>
      <c r="K38" s="5">
        <v>5</v>
      </c>
      <c r="L38" s="6"/>
      <c r="M38" s="6"/>
    </row>
    <row r="39" spans="1:13" x14ac:dyDescent="0.25">
      <c r="A39" s="17">
        <v>75</v>
      </c>
      <c r="B39" s="17">
        <v>76</v>
      </c>
      <c r="C39" s="17">
        <v>83</v>
      </c>
      <c r="D39" s="5" t="s">
        <v>143</v>
      </c>
      <c r="E39" s="5" t="s">
        <v>99</v>
      </c>
      <c r="F39" s="5" t="s">
        <v>144</v>
      </c>
      <c r="G39" s="5" t="s">
        <v>101</v>
      </c>
      <c r="H39" s="8">
        <v>25000000</v>
      </c>
      <c r="I39" s="5">
        <v>3</v>
      </c>
      <c r="J39" s="5" t="s">
        <v>39</v>
      </c>
      <c r="K39" s="5">
        <v>4</v>
      </c>
      <c r="L39" s="6"/>
      <c r="M39" s="6"/>
    </row>
    <row r="40" spans="1:13" x14ac:dyDescent="0.25">
      <c r="A40" s="17">
        <v>58</v>
      </c>
      <c r="B40" s="17">
        <v>18</v>
      </c>
      <c r="C40" s="17">
        <v>21</v>
      </c>
      <c r="D40" s="5" t="s">
        <v>145</v>
      </c>
      <c r="E40" s="5" t="s">
        <v>146</v>
      </c>
      <c r="F40" s="5" t="s">
        <v>147</v>
      </c>
      <c r="G40" s="5" t="s">
        <v>148</v>
      </c>
      <c r="H40" s="8">
        <v>20000000</v>
      </c>
      <c r="I40" s="5">
        <v>4</v>
      </c>
      <c r="J40" s="5" t="s">
        <v>60</v>
      </c>
      <c r="K40" s="5">
        <v>4</v>
      </c>
      <c r="L40" s="6"/>
      <c r="M40" s="6"/>
    </row>
    <row r="41" spans="1:13" x14ac:dyDescent="0.25">
      <c r="A41" s="17">
        <v>124</v>
      </c>
      <c r="B41" s="17">
        <v>99</v>
      </c>
      <c r="C41" s="17">
        <v>105</v>
      </c>
      <c r="D41" s="5" t="s">
        <v>149</v>
      </c>
      <c r="E41" s="5" t="s">
        <v>135</v>
      </c>
      <c r="F41" s="5" t="s">
        <v>150</v>
      </c>
      <c r="G41" s="5" t="s">
        <v>84</v>
      </c>
      <c r="H41" s="8">
        <v>30000000</v>
      </c>
      <c r="I41" s="5">
        <v>6</v>
      </c>
      <c r="J41" s="5" t="s">
        <v>39</v>
      </c>
      <c r="K41" s="5">
        <v>4</v>
      </c>
      <c r="L41" s="6"/>
      <c r="M41" s="6"/>
    </row>
    <row r="42" spans="1:13" x14ac:dyDescent="0.25">
      <c r="A42" s="17">
        <v>97</v>
      </c>
      <c r="B42" s="17">
        <v>135</v>
      </c>
      <c r="C42" s="17">
        <v>40</v>
      </c>
      <c r="D42" s="5" t="s">
        <v>151</v>
      </c>
      <c r="E42" s="5" t="s">
        <v>152</v>
      </c>
      <c r="F42" s="5" t="s">
        <v>153</v>
      </c>
      <c r="G42" s="5" t="s">
        <v>154</v>
      </c>
      <c r="H42" s="8">
        <v>20000000</v>
      </c>
      <c r="I42" s="5">
        <v>8</v>
      </c>
      <c r="J42" s="5" t="s">
        <v>155</v>
      </c>
      <c r="K42" s="5">
        <v>5</v>
      </c>
      <c r="L42" s="6"/>
      <c r="M42" s="6"/>
    </row>
    <row r="43" spans="1:13" x14ac:dyDescent="0.25">
      <c r="A43" s="17">
        <v>129</v>
      </c>
      <c r="B43" s="17">
        <v>102</v>
      </c>
      <c r="C43" s="17">
        <v>107</v>
      </c>
      <c r="D43" s="5" t="s">
        <v>156</v>
      </c>
      <c r="E43" s="5" t="s">
        <v>157</v>
      </c>
      <c r="F43" s="5" t="s">
        <v>158</v>
      </c>
      <c r="G43" s="5" t="s">
        <v>159</v>
      </c>
      <c r="H43" s="8">
        <v>50000000</v>
      </c>
      <c r="I43" s="5">
        <v>7</v>
      </c>
      <c r="J43" s="5" t="s">
        <v>39</v>
      </c>
      <c r="K43" s="5">
        <v>4</v>
      </c>
      <c r="L43" s="6"/>
      <c r="M43" s="6"/>
    </row>
    <row r="44" spans="1:13" x14ac:dyDescent="0.25">
      <c r="A44" s="17">
        <v>41</v>
      </c>
      <c r="B44" s="17">
        <v>58</v>
      </c>
      <c r="C44" s="17">
        <v>67</v>
      </c>
      <c r="D44" s="5" t="s">
        <v>160</v>
      </c>
      <c r="E44" s="5" t="s">
        <v>82</v>
      </c>
      <c r="F44" s="5" t="s">
        <v>161</v>
      </c>
      <c r="G44" s="5" t="s">
        <v>84</v>
      </c>
      <c r="H44" s="8">
        <v>30000000</v>
      </c>
      <c r="I44" s="5">
        <v>6</v>
      </c>
      <c r="J44" s="5" t="s">
        <v>39</v>
      </c>
      <c r="K44" s="5">
        <v>5</v>
      </c>
      <c r="L44" s="6"/>
      <c r="M44" s="6"/>
    </row>
    <row r="45" spans="1:13" x14ac:dyDescent="0.25">
      <c r="A45" s="17">
        <v>25</v>
      </c>
      <c r="B45" s="17">
        <v>52</v>
      </c>
      <c r="C45" s="17">
        <v>62</v>
      </c>
      <c r="D45" s="5" t="s">
        <v>162</v>
      </c>
      <c r="E45" s="5" t="s">
        <v>82</v>
      </c>
      <c r="F45" s="5" t="s">
        <v>163</v>
      </c>
      <c r="G45" s="5" t="s">
        <v>84</v>
      </c>
      <c r="H45" s="8">
        <v>50000000</v>
      </c>
      <c r="I45" s="5">
        <v>6</v>
      </c>
      <c r="J45" s="5" t="s">
        <v>39</v>
      </c>
      <c r="K45" s="5">
        <v>5</v>
      </c>
      <c r="L45" s="6"/>
      <c r="M45" s="6"/>
    </row>
    <row r="46" spans="1:13" x14ac:dyDescent="0.25">
      <c r="A46" s="17">
        <v>26</v>
      </c>
      <c r="B46" s="17">
        <v>53</v>
      </c>
      <c r="C46" s="17">
        <v>63</v>
      </c>
      <c r="D46" s="5" t="s">
        <v>164</v>
      </c>
      <c r="E46" s="5" t="s">
        <v>82</v>
      </c>
      <c r="F46" s="5" t="s">
        <v>165</v>
      </c>
      <c r="G46" s="5" t="s">
        <v>84</v>
      </c>
      <c r="H46" s="8">
        <v>30000000</v>
      </c>
      <c r="I46" s="5">
        <v>6</v>
      </c>
      <c r="J46" s="5" t="s">
        <v>39</v>
      </c>
      <c r="K46" s="5">
        <v>5</v>
      </c>
      <c r="L46" s="6"/>
      <c r="M46" s="6"/>
    </row>
    <row r="47" spans="1:13" x14ac:dyDescent="0.25">
      <c r="A47" s="17">
        <v>85</v>
      </c>
      <c r="B47" s="17">
        <v>25</v>
      </c>
      <c r="C47" s="17">
        <v>31</v>
      </c>
      <c r="D47" s="5" t="s">
        <v>166</v>
      </c>
      <c r="E47" s="5" t="s">
        <v>167</v>
      </c>
      <c r="F47" s="5" t="s">
        <v>168</v>
      </c>
      <c r="G47" s="5" t="s">
        <v>169</v>
      </c>
      <c r="H47" s="8">
        <v>45000000</v>
      </c>
      <c r="I47" s="5">
        <v>6</v>
      </c>
      <c r="J47" s="5" t="s">
        <v>60</v>
      </c>
      <c r="K47" s="5">
        <v>4</v>
      </c>
      <c r="L47" s="6"/>
      <c r="M47" s="6"/>
    </row>
    <row r="48" spans="1:13" x14ac:dyDescent="0.25">
      <c r="A48" s="17">
        <v>115</v>
      </c>
      <c r="B48" s="17">
        <v>34</v>
      </c>
      <c r="C48" s="17">
        <v>46</v>
      </c>
      <c r="D48" s="5" t="s">
        <v>170</v>
      </c>
      <c r="E48" s="5" t="s">
        <v>171</v>
      </c>
      <c r="F48" s="5" t="s">
        <v>172</v>
      </c>
      <c r="G48" s="5" t="s">
        <v>173</v>
      </c>
      <c r="H48" s="8">
        <v>35000000</v>
      </c>
      <c r="I48" s="5">
        <v>12</v>
      </c>
      <c r="J48" s="5" t="s">
        <v>60</v>
      </c>
      <c r="K48" s="5">
        <v>5</v>
      </c>
      <c r="L48" s="6"/>
      <c r="M48" s="6"/>
    </row>
    <row r="49" spans="1:13" x14ac:dyDescent="0.25">
      <c r="A49" s="17">
        <v>32</v>
      </c>
      <c r="B49" s="17">
        <v>120</v>
      </c>
      <c r="C49" s="17">
        <v>124</v>
      </c>
      <c r="D49" s="5" t="s">
        <v>174</v>
      </c>
      <c r="E49" s="5" t="s">
        <v>65</v>
      </c>
      <c r="F49" s="5" t="s">
        <v>175</v>
      </c>
      <c r="G49" s="5" t="s">
        <v>57</v>
      </c>
      <c r="H49" s="8">
        <v>25000000</v>
      </c>
      <c r="I49" s="5">
        <v>7</v>
      </c>
      <c r="J49" s="5" t="s">
        <v>106</v>
      </c>
      <c r="K49" s="5">
        <v>4</v>
      </c>
      <c r="L49" s="6"/>
      <c r="M49" s="6"/>
    </row>
    <row r="50" spans="1:13" x14ac:dyDescent="0.25">
      <c r="A50" s="17">
        <v>54</v>
      </c>
      <c r="B50" s="17">
        <v>16</v>
      </c>
      <c r="C50" s="17">
        <v>18</v>
      </c>
      <c r="D50" s="5" t="s">
        <v>176</v>
      </c>
      <c r="E50" s="5" t="s">
        <v>71</v>
      </c>
      <c r="F50" s="5" t="s">
        <v>177</v>
      </c>
      <c r="G50" s="5" t="s">
        <v>178</v>
      </c>
      <c r="H50" s="8">
        <v>22700000</v>
      </c>
      <c r="I50" s="5">
        <v>6</v>
      </c>
      <c r="J50" s="5" t="s">
        <v>110</v>
      </c>
      <c r="K50" s="5">
        <v>4</v>
      </c>
      <c r="L50" s="6"/>
      <c r="M50" s="6"/>
    </row>
    <row r="51" spans="1:13" x14ac:dyDescent="0.25">
      <c r="A51" s="17">
        <v>49</v>
      </c>
      <c r="B51" s="17">
        <v>64</v>
      </c>
      <c r="C51" s="17">
        <v>73</v>
      </c>
      <c r="D51" s="5" t="s">
        <v>179</v>
      </c>
      <c r="E51" s="5" t="s">
        <v>92</v>
      </c>
      <c r="F51" s="5" t="s">
        <v>180</v>
      </c>
      <c r="G51" s="5" t="s">
        <v>57</v>
      </c>
      <c r="H51" s="8">
        <v>40000000</v>
      </c>
      <c r="I51" s="5">
        <v>7</v>
      </c>
      <c r="J51" s="5" t="s">
        <v>39</v>
      </c>
      <c r="K51" s="5">
        <v>5</v>
      </c>
      <c r="L51" s="6"/>
      <c r="M51" s="6"/>
    </row>
    <row r="52" spans="1:13" x14ac:dyDescent="0.25">
      <c r="A52" s="17">
        <v>19</v>
      </c>
      <c r="B52" s="17">
        <v>49</v>
      </c>
      <c r="C52" s="17">
        <v>60</v>
      </c>
      <c r="D52" s="5" t="s">
        <v>181</v>
      </c>
      <c r="E52" s="5" t="s">
        <v>167</v>
      </c>
      <c r="F52" s="5" t="s">
        <v>182</v>
      </c>
      <c r="G52" s="5" t="s">
        <v>169</v>
      </c>
      <c r="H52" s="8">
        <v>30000000</v>
      </c>
      <c r="I52" s="5">
        <v>6</v>
      </c>
      <c r="J52" s="5" t="s">
        <v>39</v>
      </c>
      <c r="K52" s="5">
        <v>4</v>
      </c>
      <c r="L52" s="6"/>
      <c r="M52" s="6"/>
    </row>
    <row r="53" spans="1:13" s="9" customFormat="1" x14ac:dyDescent="0.25">
      <c r="A53" s="39">
        <v>96</v>
      </c>
      <c r="B53" s="39">
        <v>96</v>
      </c>
      <c r="C53" s="39">
        <v>96</v>
      </c>
      <c r="D53" s="22" t="s">
        <v>183</v>
      </c>
      <c r="E53" s="22" t="s">
        <v>184</v>
      </c>
      <c r="F53" s="22" t="s">
        <v>115</v>
      </c>
      <c r="G53" s="22" t="s">
        <v>116</v>
      </c>
      <c r="H53" s="23">
        <v>100000000</v>
      </c>
      <c r="I53" s="22" t="s">
        <v>49</v>
      </c>
      <c r="J53" s="22" t="s">
        <v>49</v>
      </c>
      <c r="K53" s="22">
        <v>5</v>
      </c>
      <c r="L53" s="10"/>
      <c r="M53" s="10"/>
    </row>
    <row r="54" spans="1:13" x14ac:dyDescent="0.25">
      <c r="A54" s="17">
        <v>52</v>
      </c>
      <c r="B54" s="17">
        <v>15</v>
      </c>
      <c r="C54" s="17">
        <v>17</v>
      </c>
      <c r="D54" s="5" t="s">
        <v>185</v>
      </c>
      <c r="E54" s="5" t="s">
        <v>41</v>
      </c>
      <c r="F54" s="5" t="s">
        <v>186</v>
      </c>
      <c r="G54" s="5" t="s">
        <v>43</v>
      </c>
      <c r="H54" s="8">
        <v>40000000</v>
      </c>
      <c r="I54" s="5">
        <v>9</v>
      </c>
      <c r="J54" s="5" t="s">
        <v>110</v>
      </c>
      <c r="K54" s="5">
        <v>5</v>
      </c>
      <c r="L54" s="6"/>
      <c r="M54" s="6"/>
    </row>
    <row r="55" spans="1:13" x14ac:dyDescent="0.25">
      <c r="A55" s="17">
        <v>90</v>
      </c>
      <c r="B55" s="17">
        <v>133</v>
      </c>
      <c r="C55" s="17">
        <v>34</v>
      </c>
      <c r="D55" s="5" t="s">
        <v>187</v>
      </c>
      <c r="E55" s="5" t="s">
        <v>188</v>
      </c>
      <c r="F55" s="5" t="s">
        <v>189</v>
      </c>
      <c r="G55" s="5" t="s">
        <v>190</v>
      </c>
      <c r="H55" s="8">
        <v>40000000</v>
      </c>
      <c r="I55" s="5">
        <v>9</v>
      </c>
      <c r="J55" s="5" t="s">
        <v>155</v>
      </c>
      <c r="K55" s="5">
        <v>5</v>
      </c>
      <c r="L55" s="6"/>
      <c r="M55" s="6"/>
    </row>
    <row r="56" spans="1:13" x14ac:dyDescent="0.25">
      <c r="A56" s="17">
        <v>123</v>
      </c>
      <c r="B56" s="17">
        <v>98</v>
      </c>
      <c r="C56" s="17">
        <v>103</v>
      </c>
      <c r="D56" s="5" t="s">
        <v>191</v>
      </c>
      <c r="E56" s="5" t="s">
        <v>192</v>
      </c>
      <c r="F56" s="5" t="s">
        <v>193</v>
      </c>
      <c r="G56" s="5" t="s">
        <v>194</v>
      </c>
      <c r="H56" s="8">
        <v>50000000</v>
      </c>
      <c r="I56" s="5">
        <v>7</v>
      </c>
      <c r="J56" s="5" t="s">
        <v>39</v>
      </c>
      <c r="K56" s="5">
        <v>5</v>
      </c>
      <c r="L56" s="6"/>
      <c r="M56" s="6"/>
    </row>
    <row r="57" spans="1:13" x14ac:dyDescent="0.25">
      <c r="A57" s="17">
        <v>44</v>
      </c>
      <c r="B57" s="17">
        <v>60</v>
      </c>
      <c r="C57" s="17">
        <v>69</v>
      </c>
      <c r="D57" s="5" t="s">
        <v>195</v>
      </c>
      <c r="E57" s="5" t="s">
        <v>192</v>
      </c>
      <c r="F57" s="5" t="s">
        <v>196</v>
      </c>
      <c r="G57" s="5" t="s">
        <v>194</v>
      </c>
      <c r="H57" s="8">
        <v>40000000</v>
      </c>
      <c r="I57" s="5">
        <v>7</v>
      </c>
      <c r="J57" s="5" t="s">
        <v>39</v>
      </c>
      <c r="K57" s="5">
        <v>5</v>
      </c>
      <c r="L57" s="6"/>
      <c r="M57" s="6"/>
    </row>
    <row r="58" spans="1:13" x14ac:dyDescent="0.25">
      <c r="A58" s="17">
        <v>20</v>
      </c>
      <c r="B58" s="17">
        <v>115</v>
      </c>
      <c r="C58" s="17">
        <v>121</v>
      </c>
      <c r="D58" s="5" t="s">
        <v>197</v>
      </c>
      <c r="E58" s="5" t="s">
        <v>157</v>
      </c>
      <c r="F58" s="5" t="s">
        <v>198</v>
      </c>
      <c r="G58" s="5" t="s">
        <v>194</v>
      </c>
      <c r="H58" s="8">
        <v>10000000</v>
      </c>
      <c r="I58" s="5">
        <v>7</v>
      </c>
      <c r="J58" s="5" t="s">
        <v>106</v>
      </c>
      <c r="K58" s="5">
        <v>4</v>
      </c>
      <c r="L58" s="6"/>
      <c r="M58" s="6"/>
    </row>
    <row r="59" spans="1:13" x14ac:dyDescent="0.25">
      <c r="A59" s="17">
        <v>12</v>
      </c>
      <c r="B59" s="17">
        <v>45</v>
      </c>
      <c r="C59" s="17">
        <v>5</v>
      </c>
      <c r="D59" s="5" t="s">
        <v>199</v>
      </c>
      <c r="E59" s="5" t="s">
        <v>200</v>
      </c>
      <c r="F59" s="5" t="s">
        <v>201</v>
      </c>
      <c r="G59" s="5" t="s">
        <v>43</v>
      </c>
      <c r="H59" s="8">
        <v>27000000</v>
      </c>
      <c r="I59" s="5">
        <v>9</v>
      </c>
      <c r="J59" s="5" t="s">
        <v>44</v>
      </c>
      <c r="K59" s="5">
        <v>5</v>
      </c>
      <c r="L59" s="6"/>
      <c r="M59" s="6"/>
    </row>
    <row r="60" spans="1:13" x14ac:dyDescent="0.25">
      <c r="A60" s="17">
        <v>79</v>
      </c>
      <c r="B60" s="17">
        <v>129</v>
      </c>
      <c r="C60" s="17">
        <v>132</v>
      </c>
      <c r="D60" s="5" t="s">
        <v>202</v>
      </c>
      <c r="E60" s="5" t="s">
        <v>203</v>
      </c>
      <c r="F60" s="5" t="s">
        <v>204</v>
      </c>
      <c r="G60" s="5" t="s">
        <v>205</v>
      </c>
      <c r="H60" s="8">
        <v>20000000</v>
      </c>
      <c r="I60" s="5">
        <v>7</v>
      </c>
      <c r="J60" s="5" t="s">
        <v>106</v>
      </c>
      <c r="K60" s="5">
        <v>5</v>
      </c>
      <c r="L60" s="6"/>
      <c r="M60" s="6"/>
    </row>
    <row r="61" spans="1:13" x14ac:dyDescent="0.25">
      <c r="A61" s="40">
        <v>132</v>
      </c>
      <c r="B61" s="40">
        <v>40</v>
      </c>
      <c r="C61" s="40">
        <v>52</v>
      </c>
      <c r="D61" s="37" t="s">
        <v>206</v>
      </c>
      <c r="E61" s="37" t="s">
        <v>118</v>
      </c>
      <c r="F61" s="37" t="s">
        <v>207</v>
      </c>
      <c r="G61" s="37" t="s">
        <v>178</v>
      </c>
      <c r="H61" s="38">
        <v>32000000</v>
      </c>
      <c r="I61" s="37">
        <v>6</v>
      </c>
      <c r="J61" s="37" t="s">
        <v>208</v>
      </c>
      <c r="K61" s="37">
        <v>5</v>
      </c>
      <c r="L61" s="6" t="s">
        <v>401</v>
      </c>
      <c r="M61" s="6"/>
    </row>
    <row r="62" spans="1:13" s="9" customFormat="1" x14ac:dyDescent="0.25">
      <c r="A62" s="39">
        <v>116</v>
      </c>
      <c r="B62" s="39">
        <v>116</v>
      </c>
      <c r="C62" s="39">
        <v>116</v>
      </c>
      <c r="D62" s="22" t="s">
        <v>209</v>
      </c>
      <c r="E62" s="22" t="s">
        <v>210</v>
      </c>
      <c r="F62" s="22" t="s">
        <v>211</v>
      </c>
      <c r="G62" s="22" t="s">
        <v>212</v>
      </c>
      <c r="H62" s="23">
        <v>100000000</v>
      </c>
      <c r="I62" s="22" t="s">
        <v>49</v>
      </c>
      <c r="J62" s="22" t="s">
        <v>49</v>
      </c>
      <c r="K62" s="22">
        <v>5</v>
      </c>
      <c r="L62" s="10"/>
      <c r="M62" s="10"/>
    </row>
    <row r="63" spans="1:13" x14ac:dyDescent="0.25">
      <c r="A63" s="17">
        <v>84</v>
      </c>
      <c r="B63" s="17">
        <v>131</v>
      </c>
      <c r="C63" s="17">
        <v>134</v>
      </c>
      <c r="D63" s="5" t="s">
        <v>213</v>
      </c>
      <c r="E63" s="5" t="s">
        <v>118</v>
      </c>
      <c r="F63" s="5" t="s">
        <v>214</v>
      </c>
      <c r="G63" s="5" t="s">
        <v>84</v>
      </c>
      <c r="H63" s="8">
        <v>38000000</v>
      </c>
      <c r="I63" s="5">
        <v>6</v>
      </c>
      <c r="J63" s="5" t="s">
        <v>106</v>
      </c>
      <c r="K63" s="5">
        <v>5</v>
      </c>
      <c r="L63" s="6"/>
      <c r="M63" s="6"/>
    </row>
    <row r="64" spans="1:13" x14ac:dyDescent="0.25">
      <c r="A64" s="17">
        <v>55</v>
      </c>
      <c r="B64" s="17">
        <v>17</v>
      </c>
      <c r="C64" s="17">
        <v>19</v>
      </c>
      <c r="D64" s="5" t="s">
        <v>215</v>
      </c>
      <c r="E64" s="5" t="s">
        <v>71</v>
      </c>
      <c r="F64" s="5" t="s">
        <v>216</v>
      </c>
      <c r="G64" s="5" t="s">
        <v>84</v>
      </c>
      <c r="H64" s="8">
        <v>15000000</v>
      </c>
      <c r="I64" s="5">
        <v>6</v>
      </c>
      <c r="J64" s="5" t="s">
        <v>110</v>
      </c>
      <c r="K64" s="5">
        <v>4</v>
      </c>
      <c r="L64" s="6"/>
      <c r="M64" s="6"/>
    </row>
    <row r="65" spans="1:13" x14ac:dyDescent="0.25">
      <c r="A65" s="17">
        <v>5</v>
      </c>
      <c r="B65" s="17">
        <v>3</v>
      </c>
      <c r="C65" s="17">
        <v>3</v>
      </c>
      <c r="D65" s="5" t="s">
        <v>217</v>
      </c>
      <c r="E65" s="5" t="s">
        <v>171</v>
      </c>
      <c r="F65" s="5" t="s">
        <v>218</v>
      </c>
      <c r="G65" s="5" t="s">
        <v>219</v>
      </c>
      <c r="H65" s="8">
        <v>35000000</v>
      </c>
      <c r="I65" s="5">
        <v>3</v>
      </c>
      <c r="J65" s="5" t="s">
        <v>208</v>
      </c>
      <c r="K65" s="5">
        <v>5</v>
      </c>
      <c r="L65" s="6"/>
      <c r="M65" s="6"/>
    </row>
    <row r="66" spans="1:13" x14ac:dyDescent="0.25">
      <c r="A66" s="17">
        <v>30</v>
      </c>
      <c r="B66" s="17">
        <v>119</v>
      </c>
      <c r="C66" s="17">
        <v>123</v>
      </c>
      <c r="D66" s="5" t="s">
        <v>220</v>
      </c>
      <c r="E66" s="5" t="s">
        <v>55</v>
      </c>
      <c r="F66" s="5" t="s">
        <v>221</v>
      </c>
      <c r="G66" s="5" t="s">
        <v>57</v>
      </c>
      <c r="H66" s="8">
        <v>18000000</v>
      </c>
      <c r="I66" s="5">
        <v>7</v>
      </c>
      <c r="J66" s="5" t="s">
        <v>106</v>
      </c>
      <c r="K66" s="5">
        <v>4</v>
      </c>
      <c r="L66" s="6"/>
      <c r="M66" s="6"/>
    </row>
    <row r="67" spans="1:13" x14ac:dyDescent="0.25">
      <c r="A67" s="17">
        <v>16</v>
      </c>
      <c r="B67" s="17">
        <v>46</v>
      </c>
      <c r="C67" s="17">
        <v>57</v>
      </c>
      <c r="D67" s="5" t="s">
        <v>222</v>
      </c>
      <c r="E67" s="5" t="s">
        <v>55</v>
      </c>
      <c r="F67" s="5" t="s">
        <v>223</v>
      </c>
      <c r="G67" s="5" t="s">
        <v>57</v>
      </c>
      <c r="H67" s="8">
        <v>34600000</v>
      </c>
      <c r="I67" s="5">
        <v>7</v>
      </c>
      <c r="J67" s="5" t="s">
        <v>39</v>
      </c>
      <c r="K67" s="5">
        <v>4</v>
      </c>
      <c r="L67" s="6"/>
      <c r="M67" s="6"/>
    </row>
    <row r="68" spans="1:13" x14ac:dyDescent="0.25">
      <c r="A68" s="17">
        <v>24</v>
      </c>
      <c r="B68" s="17">
        <v>117</v>
      </c>
      <c r="C68" s="17">
        <v>122</v>
      </c>
      <c r="D68" s="5" t="s">
        <v>224</v>
      </c>
      <c r="E68" s="5" t="s">
        <v>171</v>
      </c>
      <c r="F68" s="5" t="s">
        <v>225</v>
      </c>
      <c r="G68" s="5" t="s">
        <v>226</v>
      </c>
      <c r="H68" s="8">
        <v>35000000</v>
      </c>
      <c r="I68" s="5">
        <v>3</v>
      </c>
      <c r="J68" s="5" t="s">
        <v>106</v>
      </c>
      <c r="K68" s="5">
        <v>5</v>
      </c>
      <c r="L68" s="6"/>
      <c r="M68" s="6"/>
    </row>
    <row r="69" spans="1:13" ht="17.25" x14ac:dyDescent="0.25">
      <c r="A69" s="17">
        <v>7</v>
      </c>
      <c r="B69" s="17">
        <v>43</v>
      </c>
      <c r="C69" s="17">
        <v>55</v>
      </c>
      <c r="D69" s="5" t="s">
        <v>227</v>
      </c>
      <c r="E69" s="5" t="s">
        <v>157</v>
      </c>
      <c r="F69" s="5" t="s">
        <v>228</v>
      </c>
      <c r="G69" s="5" t="s">
        <v>420</v>
      </c>
      <c r="H69" s="42">
        <v>64819515</v>
      </c>
      <c r="I69" s="5">
        <v>7</v>
      </c>
      <c r="J69" s="5" t="s">
        <v>39</v>
      </c>
      <c r="K69" s="5">
        <v>4</v>
      </c>
      <c r="L69" s="9" t="s">
        <v>405</v>
      </c>
      <c r="M69" s="6"/>
    </row>
    <row r="70" spans="1:13" x14ac:dyDescent="0.25">
      <c r="A70" s="17">
        <v>33</v>
      </c>
      <c r="B70" s="17">
        <v>55</v>
      </c>
      <c r="C70" s="17">
        <v>65</v>
      </c>
      <c r="D70" s="5" t="s">
        <v>230</v>
      </c>
      <c r="E70" s="5" t="s">
        <v>192</v>
      </c>
      <c r="F70" s="5" t="s">
        <v>231</v>
      </c>
      <c r="G70" s="5" t="s">
        <v>194</v>
      </c>
      <c r="H70" s="8">
        <v>35000000</v>
      </c>
      <c r="I70" s="5">
        <v>7</v>
      </c>
      <c r="J70" s="5" t="s">
        <v>39</v>
      </c>
      <c r="K70" s="5">
        <v>5</v>
      </c>
      <c r="L70" s="6"/>
      <c r="M70" s="6"/>
    </row>
    <row r="71" spans="1:13" x14ac:dyDescent="0.25">
      <c r="A71" s="17">
        <v>45</v>
      </c>
      <c r="B71" s="17">
        <v>61</v>
      </c>
      <c r="C71" s="17">
        <v>70</v>
      </c>
      <c r="D71" s="5" t="s">
        <v>232</v>
      </c>
      <c r="E71" s="5" t="s">
        <v>192</v>
      </c>
      <c r="F71" s="5" t="s">
        <v>233</v>
      </c>
      <c r="G71" s="5" t="s">
        <v>194</v>
      </c>
      <c r="H71" s="8">
        <v>50000000</v>
      </c>
      <c r="I71" s="5">
        <v>7</v>
      </c>
      <c r="J71" s="5" t="s">
        <v>39</v>
      </c>
      <c r="K71" s="5">
        <v>5</v>
      </c>
      <c r="L71" s="6"/>
      <c r="M71" s="6"/>
    </row>
    <row r="72" spans="1:13" x14ac:dyDescent="0.25">
      <c r="A72" s="17">
        <v>67</v>
      </c>
      <c r="B72" s="17">
        <v>126</v>
      </c>
      <c r="C72" s="17">
        <v>24</v>
      </c>
      <c r="D72" s="5" t="s">
        <v>234</v>
      </c>
      <c r="E72" s="5" t="s">
        <v>41</v>
      </c>
      <c r="F72" s="5" t="s">
        <v>235</v>
      </c>
      <c r="G72" s="5" t="s">
        <v>43</v>
      </c>
      <c r="H72" s="8">
        <v>35000000</v>
      </c>
      <c r="I72" s="5">
        <v>9</v>
      </c>
      <c r="J72" s="5" t="s">
        <v>155</v>
      </c>
      <c r="K72" s="5">
        <v>5</v>
      </c>
      <c r="L72" s="6"/>
      <c r="M72" s="6"/>
    </row>
    <row r="73" spans="1:13" x14ac:dyDescent="0.25">
      <c r="A73" s="17">
        <v>1</v>
      </c>
      <c r="B73" s="17">
        <v>111</v>
      </c>
      <c r="C73" s="17">
        <v>115</v>
      </c>
      <c r="D73" s="5" t="s">
        <v>236</v>
      </c>
      <c r="E73" s="5" t="s">
        <v>188</v>
      </c>
      <c r="F73" s="5" t="s">
        <v>237</v>
      </c>
      <c r="G73" s="5" t="s">
        <v>43</v>
      </c>
      <c r="H73" s="8">
        <v>38000000</v>
      </c>
      <c r="I73" s="5">
        <v>9</v>
      </c>
      <c r="J73" s="5" t="s">
        <v>106</v>
      </c>
      <c r="K73" s="5">
        <v>5</v>
      </c>
      <c r="L73" s="6"/>
      <c r="M73" s="6"/>
    </row>
    <row r="74" spans="1:13" x14ac:dyDescent="0.25">
      <c r="A74" s="17">
        <v>64</v>
      </c>
      <c r="B74" s="17">
        <v>125</v>
      </c>
      <c r="C74" s="17">
        <v>129</v>
      </c>
      <c r="D74" s="5" t="s">
        <v>238</v>
      </c>
      <c r="E74" s="5" t="s">
        <v>82</v>
      </c>
      <c r="F74" s="5" t="s">
        <v>239</v>
      </c>
      <c r="G74" s="5" t="s">
        <v>84</v>
      </c>
      <c r="H74" s="8">
        <v>40000000</v>
      </c>
      <c r="I74" s="5">
        <v>6</v>
      </c>
      <c r="J74" s="5" t="s">
        <v>106</v>
      </c>
      <c r="K74" s="5">
        <v>5</v>
      </c>
      <c r="L74" s="6"/>
      <c r="M74" s="6"/>
    </row>
    <row r="75" spans="1:13" x14ac:dyDescent="0.25">
      <c r="A75" s="17">
        <v>77</v>
      </c>
      <c r="B75" s="17">
        <v>127</v>
      </c>
      <c r="C75" s="17">
        <v>130</v>
      </c>
      <c r="D75" s="5" t="s">
        <v>240</v>
      </c>
      <c r="E75" s="5" t="s">
        <v>82</v>
      </c>
      <c r="F75" s="5" t="s">
        <v>241</v>
      </c>
      <c r="G75" s="5" t="s">
        <v>84</v>
      </c>
      <c r="H75" s="8">
        <v>50000000</v>
      </c>
      <c r="I75" s="5">
        <v>6</v>
      </c>
      <c r="J75" s="5" t="s">
        <v>106</v>
      </c>
      <c r="K75" s="5">
        <v>5</v>
      </c>
      <c r="L75" s="6"/>
      <c r="M75" s="6"/>
    </row>
    <row r="76" spans="1:13" ht="17.25" x14ac:dyDescent="0.25">
      <c r="A76" s="17">
        <v>94</v>
      </c>
      <c r="B76" s="17">
        <v>83</v>
      </c>
      <c r="C76" s="17">
        <v>89</v>
      </c>
      <c r="D76" s="5" t="s">
        <v>242</v>
      </c>
      <c r="E76" s="5" t="s">
        <v>157</v>
      </c>
      <c r="F76" s="5" t="s">
        <v>243</v>
      </c>
      <c r="G76" s="5" t="s">
        <v>421</v>
      </c>
      <c r="H76" s="42">
        <v>64819515</v>
      </c>
      <c r="I76" s="5">
        <v>7</v>
      </c>
      <c r="J76" s="5" t="s">
        <v>39</v>
      </c>
      <c r="K76" s="5">
        <v>4</v>
      </c>
      <c r="L76" s="9" t="s">
        <v>405</v>
      </c>
      <c r="M76" s="6"/>
    </row>
    <row r="77" spans="1:13" x14ac:dyDescent="0.25">
      <c r="A77" s="17">
        <v>88</v>
      </c>
      <c r="B77" s="17">
        <v>132</v>
      </c>
      <c r="C77" s="17">
        <v>135</v>
      </c>
      <c r="D77" s="5" t="s">
        <v>244</v>
      </c>
      <c r="E77" s="5" t="s">
        <v>157</v>
      </c>
      <c r="F77" s="5" t="s">
        <v>245</v>
      </c>
      <c r="G77" s="5" t="s">
        <v>194</v>
      </c>
      <c r="H77" s="8">
        <v>45000000</v>
      </c>
      <c r="I77" s="5">
        <v>7</v>
      </c>
      <c r="J77" s="5" t="s">
        <v>106</v>
      </c>
      <c r="K77" s="5">
        <v>4</v>
      </c>
      <c r="L77" s="6"/>
      <c r="M77" s="6"/>
    </row>
    <row r="78" spans="1:13" x14ac:dyDescent="0.25">
      <c r="A78" s="17">
        <v>8</v>
      </c>
      <c r="B78" s="17">
        <v>4</v>
      </c>
      <c r="C78" s="17">
        <v>4</v>
      </c>
      <c r="D78" s="5" t="s">
        <v>246</v>
      </c>
      <c r="E78" s="5" t="s">
        <v>200</v>
      </c>
      <c r="F78" s="5" t="s">
        <v>247</v>
      </c>
      <c r="G78" s="5" t="s">
        <v>43</v>
      </c>
      <c r="H78" s="8">
        <v>22000000</v>
      </c>
      <c r="I78" s="5">
        <v>9</v>
      </c>
      <c r="J78" s="5" t="s">
        <v>60</v>
      </c>
      <c r="K78" s="5">
        <v>5</v>
      </c>
      <c r="L78" s="6"/>
      <c r="M78" s="6"/>
    </row>
    <row r="79" spans="1:13" x14ac:dyDescent="0.25">
      <c r="A79" s="17">
        <v>112</v>
      </c>
      <c r="B79" s="17">
        <v>33</v>
      </c>
      <c r="C79" s="17">
        <v>45</v>
      </c>
      <c r="D79" s="5" t="s">
        <v>248</v>
      </c>
      <c r="E79" s="5" t="s">
        <v>200</v>
      </c>
      <c r="F79" s="5" t="s">
        <v>249</v>
      </c>
      <c r="G79" s="5" t="s">
        <v>43</v>
      </c>
      <c r="H79" s="8">
        <v>30000000</v>
      </c>
      <c r="I79" s="5">
        <v>9</v>
      </c>
      <c r="J79" s="5" t="s">
        <v>60</v>
      </c>
      <c r="K79" s="5">
        <v>5</v>
      </c>
      <c r="L79" s="6"/>
      <c r="M79" s="6"/>
    </row>
    <row r="80" spans="1:13" x14ac:dyDescent="0.25">
      <c r="A80" s="17">
        <v>14</v>
      </c>
      <c r="B80" s="17">
        <v>5</v>
      </c>
      <c r="C80" s="17">
        <v>7</v>
      </c>
      <c r="D80" s="5" t="s">
        <v>250</v>
      </c>
      <c r="E80" s="5" t="s">
        <v>251</v>
      </c>
      <c r="F80" s="5" t="s">
        <v>252</v>
      </c>
      <c r="G80" s="5" t="s">
        <v>253</v>
      </c>
      <c r="H80" s="8">
        <v>6500000</v>
      </c>
      <c r="I80" s="5">
        <v>4</v>
      </c>
      <c r="J80" s="5" t="s">
        <v>110</v>
      </c>
      <c r="K80" s="5">
        <v>5</v>
      </c>
      <c r="L80" s="6"/>
      <c r="M80" s="6"/>
    </row>
    <row r="81" spans="1:13" x14ac:dyDescent="0.25">
      <c r="A81" s="17">
        <v>17</v>
      </c>
      <c r="B81" s="17">
        <v>47</v>
      </c>
      <c r="C81" s="17">
        <v>58</v>
      </c>
      <c r="D81" s="5" t="s">
        <v>254</v>
      </c>
      <c r="E81" s="5" t="s">
        <v>82</v>
      </c>
      <c r="F81" s="5" t="s">
        <v>255</v>
      </c>
      <c r="G81" s="5" t="s">
        <v>84</v>
      </c>
      <c r="H81" s="8">
        <v>40000000</v>
      </c>
      <c r="I81" s="5">
        <v>6</v>
      </c>
      <c r="J81" s="5" t="s">
        <v>39</v>
      </c>
      <c r="K81" s="5">
        <v>5</v>
      </c>
      <c r="L81" s="6"/>
      <c r="M81" s="6"/>
    </row>
    <row r="82" spans="1:13" x14ac:dyDescent="0.25">
      <c r="A82" s="17">
        <v>89</v>
      </c>
      <c r="B82" s="17">
        <v>27</v>
      </c>
      <c r="C82" s="17">
        <v>33</v>
      </c>
      <c r="D82" s="5" t="s">
        <v>256</v>
      </c>
      <c r="E82" s="5" t="s">
        <v>71</v>
      </c>
      <c r="F82" s="5" t="s">
        <v>257</v>
      </c>
      <c r="G82" s="5" t="s">
        <v>84</v>
      </c>
      <c r="H82" s="8">
        <v>22000000</v>
      </c>
      <c r="I82" s="5">
        <v>6</v>
      </c>
      <c r="J82" s="5" t="s">
        <v>60</v>
      </c>
      <c r="K82" s="5">
        <v>4</v>
      </c>
      <c r="L82" s="6"/>
      <c r="M82" s="6"/>
    </row>
    <row r="83" spans="1:13" x14ac:dyDescent="0.25">
      <c r="A83" s="17">
        <v>76</v>
      </c>
      <c r="B83" s="17">
        <v>77</v>
      </c>
      <c r="C83" s="17">
        <v>84</v>
      </c>
      <c r="D83" s="5" t="s">
        <v>258</v>
      </c>
      <c r="E83" s="5" t="s">
        <v>71</v>
      </c>
      <c r="F83" s="5" t="s">
        <v>259</v>
      </c>
      <c r="G83" s="5" t="s">
        <v>84</v>
      </c>
      <c r="H83" s="8">
        <v>20000000</v>
      </c>
      <c r="I83" s="5">
        <v>6</v>
      </c>
      <c r="J83" s="5" t="s">
        <v>39</v>
      </c>
      <c r="K83" s="5">
        <v>4</v>
      </c>
      <c r="L83" s="6"/>
      <c r="M83" s="6"/>
    </row>
    <row r="84" spans="1:13" ht="17.25" x14ac:dyDescent="0.25">
      <c r="A84" s="17">
        <v>71</v>
      </c>
      <c r="B84" s="17">
        <v>21</v>
      </c>
      <c r="C84" s="17">
        <v>27</v>
      </c>
      <c r="D84" s="5" t="s">
        <v>260</v>
      </c>
      <c r="E84" s="5" t="s">
        <v>55</v>
      </c>
      <c r="F84" s="5" t="s">
        <v>261</v>
      </c>
      <c r="G84" s="5" t="s">
        <v>422</v>
      </c>
      <c r="H84" s="42">
        <v>60000000</v>
      </c>
      <c r="I84" s="5">
        <v>7</v>
      </c>
      <c r="J84" s="5" t="s">
        <v>60</v>
      </c>
      <c r="K84" s="5">
        <v>4</v>
      </c>
      <c r="L84" s="9" t="s">
        <v>404</v>
      </c>
      <c r="M84" s="6"/>
    </row>
    <row r="85" spans="1:13" x14ac:dyDescent="0.25">
      <c r="A85" s="17">
        <v>10</v>
      </c>
      <c r="B85" s="17">
        <v>112</v>
      </c>
      <c r="C85" s="17">
        <v>117</v>
      </c>
      <c r="D85" s="5" t="s">
        <v>262</v>
      </c>
      <c r="E85" s="5" t="s">
        <v>55</v>
      </c>
      <c r="F85" s="5" t="s">
        <v>263</v>
      </c>
      <c r="G85" s="5" t="s">
        <v>57</v>
      </c>
      <c r="H85" s="8">
        <v>40000000</v>
      </c>
      <c r="I85" s="5">
        <v>7</v>
      </c>
      <c r="J85" s="5" t="s">
        <v>106</v>
      </c>
      <c r="K85" s="5">
        <v>4</v>
      </c>
      <c r="L85" s="6"/>
      <c r="M85" s="6"/>
    </row>
    <row r="86" spans="1:13" x14ac:dyDescent="0.25">
      <c r="A86" s="17">
        <v>128</v>
      </c>
      <c r="B86" s="17">
        <v>101</v>
      </c>
      <c r="C86" s="17">
        <v>50</v>
      </c>
      <c r="D86" s="5" t="s">
        <v>264</v>
      </c>
      <c r="E86" s="5" t="s">
        <v>265</v>
      </c>
      <c r="F86" s="5" t="s">
        <v>266</v>
      </c>
      <c r="G86" s="5" t="s">
        <v>267</v>
      </c>
      <c r="H86" s="8">
        <v>35000000</v>
      </c>
      <c r="I86" s="5">
        <v>9</v>
      </c>
      <c r="J86" s="5" t="s">
        <v>44</v>
      </c>
      <c r="K86" s="5">
        <v>4</v>
      </c>
      <c r="L86" s="6"/>
      <c r="M86" s="6"/>
    </row>
    <row r="87" spans="1:13" x14ac:dyDescent="0.25">
      <c r="A87" s="17">
        <v>40</v>
      </c>
      <c r="B87" s="17">
        <v>121</v>
      </c>
      <c r="C87" s="17">
        <v>125</v>
      </c>
      <c r="D87" s="5" t="s">
        <v>268</v>
      </c>
      <c r="E87" s="5" t="s">
        <v>41</v>
      </c>
      <c r="F87" s="5" t="s">
        <v>269</v>
      </c>
      <c r="G87" s="5" t="s">
        <v>43</v>
      </c>
      <c r="H87" s="8">
        <v>50000000</v>
      </c>
      <c r="I87" s="5">
        <v>9</v>
      </c>
      <c r="J87" s="5" t="s">
        <v>106</v>
      </c>
      <c r="K87" s="5">
        <v>5</v>
      </c>
      <c r="L87" s="6"/>
      <c r="M87" s="6"/>
    </row>
    <row r="88" spans="1:13" x14ac:dyDescent="0.25">
      <c r="A88" s="17">
        <v>23</v>
      </c>
      <c r="B88" s="17">
        <v>7</v>
      </c>
      <c r="C88" s="17">
        <v>8</v>
      </c>
      <c r="D88" s="5" t="s">
        <v>270</v>
      </c>
      <c r="E88" s="5" t="s">
        <v>200</v>
      </c>
      <c r="F88" s="5" t="s">
        <v>271</v>
      </c>
      <c r="G88" s="5" t="s">
        <v>43</v>
      </c>
      <c r="H88" s="8">
        <v>17000000</v>
      </c>
      <c r="I88" s="5">
        <v>9</v>
      </c>
      <c r="J88" s="5" t="s">
        <v>60</v>
      </c>
      <c r="K88" s="5">
        <v>5</v>
      </c>
      <c r="L88" s="6"/>
      <c r="M88" s="6"/>
    </row>
    <row r="89" spans="1:13" x14ac:dyDescent="0.25">
      <c r="A89" s="17">
        <v>68</v>
      </c>
      <c r="B89" s="17">
        <v>73</v>
      </c>
      <c r="C89" s="17">
        <v>25</v>
      </c>
      <c r="D89" s="5" t="s">
        <v>272</v>
      </c>
      <c r="E89" s="5" t="s">
        <v>41</v>
      </c>
      <c r="F89" s="5" t="s">
        <v>273</v>
      </c>
      <c r="G89" s="5" t="s">
        <v>43</v>
      </c>
      <c r="H89" s="8">
        <v>50000000</v>
      </c>
      <c r="I89" s="5">
        <v>9</v>
      </c>
      <c r="J89" s="5" t="s">
        <v>44</v>
      </c>
      <c r="K89" s="5">
        <v>5</v>
      </c>
      <c r="L89" s="6"/>
      <c r="M89" s="6"/>
    </row>
    <row r="90" spans="1:13" ht="17.25" x14ac:dyDescent="0.25">
      <c r="A90" s="17">
        <v>43</v>
      </c>
      <c r="B90" s="17">
        <v>122</v>
      </c>
      <c r="C90" s="17">
        <v>126</v>
      </c>
      <c r="D90" s="5" t="s">
        <v>274</v>
      </c>
      <c r="E90" s="5" t="s">
        <v>171</v>
      </c>
      <c r="F90" s="5" t="s">
        <v>275</v>
      </c>
      <c r="G90" s="5" t="s">
        <v>423</v>
      </c>
      <c r="H90" s="42">
        <v>64819515</v>
      </c>
      <c r="I90" s="5">
        <v>3</v>
      </c>
      <c r="J90" s="5" t="s">
        <v>106</v>
      </c>
      <c r="K90" s="5">
        <v>5</v>
      </c>
      <c r="L90" s="9" t="s">
        <v>405</v>
      </c>
      <c r="M90" s="6"/>
    </row>
    <row r="91" spans="1:13" ht="17.25" x14ac:dyDescent="0.25">
      <c r="A91" s="17">
        <v>134</v>
      </c>
      <c r="B91" s="17">
        <v>107</v>
      </c>
      <c r="C91" s="17">
        <v>112</v>
      </c>
      <c r="D91" s="5" t="s">
        <v>276</v>
      </c>
      <c r="E91" s="5" t="s">
        <v>157</v>
      </c>
      <c r="F91" s="5" t="s">
        <v>277</v>
      </c>
      <c r="G91" s="5" t="s">
        <v>442</v>
      </c>
      <c r="H91" s="42">
        <v>64819515</v>
      </c>
      <c r="I91" s="5">
        <v>7</v>
      </c>
      <c r="J91" s="5" t="s">
        <v>39</v>
      </c>
      <c r="K91" s="5">
        <v>4</v>
      </c>
      <c r="L91" s="9" t="s">
        <v>405</v>
      </c>
      <c r="M91" s="6"/>
    </row>
    <row r="92" spans="1:13" x14ac:dyDescent="0.25">
      <c r="A92" s="17">
        <v>47</v>
      </c>
      <c r="B92" s="17">
        <v>14</v>
      </c>
      <c r="C92" s="17">
        <v>16</v>
      </c>
      <c r="D92" s="5" t="s">
        <v>278</v>
      </c>
      <c r="E92" s="5" t="s">
        <v>82</v>
      </c>
      <c r="F92" s="5" t="s">
        <v>279</v>
      </c>
      <c r="G92" s="5" t="s">
        <v>84</v>
      </c>
      <c r="H92" s="8">
        <v>25500000</v>
      </c>
      <c r="I92" s="5">
        <v>6</v>
      </c>
      <c r="J92" s="5" t="s">
        <v>60</v>
      </c>
      <c r="K92" s="5">
        <v>5</v>
      </c>
      <c r="L92" s="6"/>
      <c r="M92" s="6"/>
    </row>
    <row r="93" spans="1:13" s="9" customFormat="1" x14ac:dyDescent="0.25">
      <c r="A93" s="41">
        <v>110</v>
      </c>
      <c r="B93" s="41">
        <v>110</v>
      </c>
      <c r="C93" s="41">
        <v>110</v>
      </c>
      <c r="D93" s="24" t="s">
        <v>280</v>
      </c>
      <c r="E93" s="24" t="s">
        <v>281</v>
      </c>
      <c r="F93" s="24" t="s">
        <v>282</v>
      </c>
      <c r="G93" s="24" t="s">
        <v>283</v>
      </c>
      <c r="H93" s="25">
        <v>9115000</v>
      </c>
      <c r="I93" s="24" t="s">
        <v>49</v>
      </c>
      <c r="J93" s="24" t="s">
        <v>49</v>
      </c>
      <c r="K93" s="24">
        <v>3</v>
      </c>
      <c r="L93" s="10"/>
      <c r="M93" s="10"/>
    </row>
    <row r="94" spans="1:13" x14ac:dyDescent="0.25">
      <c r="A94" s="17">
        <v>37</v>
      </c>
      <c r="B94" s="17">
        <v>57</v>
      </c>
      <c r="C94" s="17">
        <v>66</v>
      </c>
      <c r="D94" s="5" t="s">
        <v>284</v>
      </c>
      <c r="E94" s="5" t="s">
        <v>285</v>
      </c>
      <c r="F94" s="5" t="s">
        <v>286</v>
      </c>
      <c r="G94" s="5" t="s">
        <v>38</v>
      </c>
      <c r="H94" s="8">
        <v>30000000</v>
      </c>
      <c r="I94" s="5">
        <v>3</v>
      </c>
      <c r="J94" s="5" t="s">
        <v>39</v>
      </c>
      <c r="K94" s="5">
        <v>4</v>
      </c>
      <c r="L94" s="6"/>
      <c r="M94" s="6"/>
    </row>
    <row r="95" spans="1:13" x14ac:dyDescent="0.25">
      <c r="A95" s="17">
        <v>120</v>
      </c>
      <c r="B95" s="17">
        <v>95</v>
      </c>
      <c r="C95" s="17">
        <v>101</v>
      </c>
      <c r="D95" s="5" t="s">
        <v>287</v>
      </c>
      <c r="E95" s="5" t="s">
        <v>285</v>
      </c>
      <c r="F95" s="5" t="s">
        <v>288</v>
      </c>
      <c r="G95" s="5" t="s">
        <v>38</v>
      </c>
      <c r="H95" s="8">
        <v>35000000</v>
      </c>
      <c r="I95" s="5">
        <v>3</v>
      </c>
      <c r="J95" s="5" t="s">
        <v>39</v>
      </c>
      <c r="K95" s="5">
        <v>4</v>
      </c>
      <c r="L95" s="6"/>
      <c r="M95" s="6"/>
    </row>
    <row r="96" spans="1:13" x14ac:dyDescent="0.25">
      <c r="A96" s="17">
        <v>108</v>
      </c>
      <c r="B96" s="17">
        <v>136</v>
      </c>
      <c r="C96" s="17">
        <v>136</v>
      </c>
      <c r="D96" s="5" t="s">
        <v>289</v>
      </c>
      <c r="E96" s="5" t="s">
        <v>285</v>
      </c>
      <c r="F96" s="5" t="s">
        <v>290</v>
      </c>
      <c r="G96" s="5" t="s">
        <v>38</v>
      </c>
      <c r="H96" s="8">
        <v>31000000</v>
      </c>
      <c r="I96" s="5">
        <v>3</v>
      </c>
      <c r="J96" s="5" t="s">
        <v>106</v>
      </c>
      <c r="K96" s="5">
        <v>4</v>
      </c>
      <c r="L96" s="6"/>
      <c r="M96" s="6"/>
    </row>
    <row r="97" spans="1:13" x14ac:dyDescent="0.25">
      <c r="A97" s="17">
        <v>81</v>
      </c>
      <c r="B97" s="17">
        <v>78</v>
      </c>
      <c r="C97" s="17">
        <v>85</v>
      </c>
      <c r="D97" s="5" t="s">
        <v>291</v>
      </c>
      <c r="E97" s="5" t="s">
        <v>285</v>
      </c>
      <c r="F97" s="5" t="s">
        <v>292</v>
      </c>
      <c r="G97" s="5" t="s">
        <v>38</v>
      </c>
      <c r="H97" s="8">
        <v>32000000</v>
      </c>
      <c r="I97" s="5">
        <v>3</v>
      </c>
      <c r="J97" s="5" t="s">
        <v>39</v>
      </c>
      <c r="K97" s="5">
        <v>4</v>
      </c>
      <c r="L97" s="6"/>
      <c r="M97" s="6"/>
    </row>
    <row r="98" spans="1:13" x14ac:dyDescent="0.25">
      <c r="A98" s="17">
        <v>60</v>
      </c>
      <c r="B98" s="17">
        <v>68</v>
      </c>
      <c r="C98" s="17">
        <v>76</v>
      </c>
      <c r="D98" s="5" t="s">
        <v>293</v>
      </c>
      <c r="E98" s="5" t="s">
        <v>285</v>
      </c>
      <c r="F98" s="5" t="s">
        <v>294</v>
      </c>
      <c r="G98" s="5" t="s">
        <v>38</v>
      </c>
      <c r="H98" s="8">
        <v>50000000</v>
      </c>
      <c r="I98" s="5">
        <v>3</v>
      </c>
      <c r="J98" s="5" t="s">
        <v>39</v>
      </c>
      <c r="K98" s="5">
        <v>4</v>
      </c>
      <c r="L98" s="6"/>
      <c r="M98" s="6"/>
    </row>
    <row r="99" spans="1:13" x14ac:dyDescent="0.25">
      <c r="A99" s="17">
        <v>125</v>
      </c>
      <c r="B99" s="17">
        <v>37</v>
      </c>
      <c r="C99" s="17">
        <v>48</v>
      </c>
      <c r="D99" s="5" t="s">
        <v>295</v>
      </c>
      <c r="E99" s="5" t="s">
        <v>285</v>
      </c>
      <c r="F99" s="5" t="s">
        <v>296</v>
      </c>
      <c r="G99" s="5" t="s">
        <v>38</v>
      </c>
      <c r="H99" s="8">
        <v>35000000</v>
      </c>
      <c r="I99" s="5">
        <v>3</v>
      </c>
      <c r="J99" s="5" t="s">
        <v>110</v>
      </c>
      <c r="K99" s="5">
        <v>4</v>
      </c>
      <c r="L99" s="6"/>
      <c r="M99" s="6"/>
    </row>
    <row r="100" spans="1:13" x14ac:dyDescent="0.25">
      <c r="A100" s="17">
        <v>105</v>
      </c>
      <c r="B100" s="17">
        <v>31</v>
      </c>
      <c r="C100" s="17">
        <v>43</v>
      </c>
      <c r="D100" s="5" t="s">
        <v>297</v>
      </c>
      <c r="E100" s="5" t="s">
        <v>285</v>
      </c>
      <c r="F100" s="5" t="s">
        <v>298</v>
      </c>
      <c r="G100" s="5" t="s">
        <v>38</v>
      </c>
      <c r="H100" s="8">
        <v>45000000</v>
      </c>
      <c r="I100" s="5">
        <v>3</v>
      </c>
      <c r="J100" s="5" t="s">
        <v>60</v>
      </c>
      <c r="K100" s="5">
        <v>4</v>
      </c>
      <c r="L100" s="6"/>
      <c r="M100" s="6"/>
    </row>
    <row r="101" spans="1:13" x14ac:dyDescent="0.25">
      <c r="A101" s="17">
        <v>91</v>
      </c>
      <c r="B101" s="17">
        <v>28</v>
      </c>
      <c r="C101" s="17">
        <v>36</v>
      </c>
      <c r="D101" s="5" t="s">
        <v>299</v>
      </c>
      <c r="E101" s="5" t="s">
        <v>285</v>
      </c>
      <c r="F101" s="5" t="s">
        <v>300</v>
      </c>
      <c r="G101" s="5" t="s">
        <v>38</v>
      </c>
      <c r="H101" s="8">
        <v>36000000</v>
      </c>
      <c r="I101" s="5">
        <v>3</v>
      </c>
      <c r="J101" s="5" t="s">
        <v>110</v>
      </c>
      <c r="K101" s="5">
        <v>4</v>
      </c>
      <c r="L101" s="6"/>
      <c r="M101" s="6"/>
    </row>
    <row r="102" spans="1:13" x14ac:dyDescent="0.25">
      <c r="A102" s="17">
        <v>101</v>
      </c>
      <c r="B102" s="17">
        <v>86</v>
      </c>
      <c r="C102" s="17">
        <v>91</v>
      </c>
      <c r="D102" s="5" t="s">
        <v>301</v>
      </c>
      <c r="E102" s="5" t="s">
        <v>302</v>
      </c>
      <c r="F102" s="5" t="s">
        <v>303</v>
      </c>
      <c r="G102" s="5" t="s">
        <v>304</v>
      </c>
      <c r="H102" s="8">
        <v>37000000</v>
      </c>
      <c r="I102" s="5">
        <v>3</v>
      </c>
      <c r="J102" s="5" t="s">
        <v>39</v>
      </c>
      <c r="K102" s="5">
        <v>4</v>
      </c>
      <c r="L102" s="6"/>
      <c r="M102" s="6"/>
    </row>
    <row r="103" spans="1:13" x14ac:dyDescent="0.25">
      <c r="A103" s="17">
        <v>46</v>
      </c>
      <c r="B103" s="17">
        <v>62</v>
      </c>
      <c r="C103" s="17">
        <v>71</v>
      </c>
      <c r="D103" s="5" t="s">
        <v>305</v>
      </c>
      <c r="E103" s="5" t="s">
        <v>302</v>
      </c>
      <c r="F103" s="5" t="s">
        <v>306</v>
      </c>
      <c r="G103" s="5" t="s">
        <v>304</v>
      </c>
      <c r="H103" s="8">
        <v>45000000</v>
      </c>
      <c r="I103" s="5">
        <v>3</v>
      </c>
      <c r="J103" s="5" t="s">
        <v>39</v>
      </c>
      <c r="K103" s="5">
        <v>4</v>
      </c>
      <c r="L103" s="6"/>
      <c r="M103" s="6"/>
    </row>
    <row r="104" spans="1:13" ht="17.25" x14ac:dyDescent="0.25">
      <c r="A104" s="17">
        <v>80</v>
      </c>
      <c r="B104" s="17">
        <v>130</v>
      </c>
      <c r="C104" s="17">
        <v>133</v>
      </c>
      <c r="D104" s="5" t="s">
        <v>307</v>
      </c>
      <c r="E104" s="5" t="s">
        <v>308</v>
      </c>
      <c r="F104" s="5" t="s">
        <v>309</v>
      </c>
      <c r="G104" s="5" t="s">
        <v>424</v>
      </c>
      <c r="H104" s="42">
        <v>60000000</v>
      </c>
      <c r="I104" s="5">
        <v>7</v>
      </c>
      <c r="J104" s="5" t="s">
        <v>106</v>
      </c>
      <c r="K104" s="5">
        <v>5</v>
      </c>
      <c r="L104" s="9" t="s">
        <v>404</v>
      </c>
      <c r="M104" s="6"/>
    </row>
    <row r="105" spans="1:13" x14ac:dyDescent="0.25">
      <c r="A105" s="17">
        <v>29</v>
      </c>
      <c r="B105" s="17">
        <v>10</v>
      </c>
      <c r="C105" s="17">
        <v>12</v>
      </c>
      <c r="D105" s="5" t="s">
        <v>310</v>
      </c>
      <c r="E105" s="5" t="s">
        <v>167</v>
      </c>
      <c r="F105" s="5" t="s">
        <v>311</v>
      </c>
      <c r="G105" s="5" t="s">
        <v>169</v>
      </c>
      <c r="H105" s="8">
        <v>22500000</v>
      </c>
      <c r="I105" s="5">
        <v>6</v>
      </c>
      <c r="J105" s="5" t="s">
        <v>60</v>
      </c>
      <c r="K105" s="5">
        <v>4</v>
      </c>
      <c r="L105" s="6"/>
      <c r="M105" s="6"/>
    </row>
    <row r="106" spans="1:13" x14ac:dyDescent="0.25">
      <c r="A106" s="17">
        <v>74</v>
      </c>
      <c r="B106" s="17">
        <v>24</v>
      </c>
      <c r="C106" s="17">
        <v>29</v>
      </c>
      <c r="D106" s="5" t="s">
        <v>312</v>
      </c>
      <c r="E106" s="5" t="s">
        <v>71</v>
      </c>
      <c r="F106" s="5" t="s">
        <v>313</v>
      </c>
      <c r="G106" s="5" t="s">
        <v>84</v>
      </c>
      <c r="H106" s="8">
        <v>19750000</v>
      </c>
      <c r="I106" s="5">
        <v>6</v>
      </c>
      <c r="J106" s="5" t="s">
        <v>60</v>
      </c>
      <c r="K106" s="5">
        <v>4</v>
      </c>
      <c r="L106" s="6"/>
      <c r="M106" s="6"/>
    </row>
    <row r="107" spans="1:13" ht="17.25" x14ac:dyDescent="0.25">
      <c r="A107" s="17">
        <v>4</v>
      </c>
      <c r="B107" s="17">
        <v>42</v>
      </c>
      <c r="C107" s="17">
        <v>54</v>
      </c>
      <c r="D107" s="5" t="s">
        <v>314</v>
      </c>
      <c r="E107" s="5" t="s">
        <v>118</v>
      </c>
      <c r="F107" s="5" t="s">
        <v>315</v>
      </c>
      <c r="G107" s="5" t="s">
        <v>425</v>
      </c>
      <c r="H107" s="42">
        <v>55200000</v>
      </c>
      <c r="I107" s="5">
        <v>6</v>
      </c>
      <c r="J107" s="5" t="s">
        <v>39</v>
      </c>
      <c r="K107" s="5">
        <v>5</v>
      </c>
      <c r="L107" s="9" t="s">
        <v>403</v>
      </c>
      <c r="M107" s="6"/>
    </row>
    <row r="108" spans="1:13" s="9" customFormat="1" x14ac:dyDescent="0.25">
      <c r="A108" s="39">
        <v>11</v>
      </c>
      <c r="B108" s="39">
        <v>11</v>
      </c>
      <c r="C108" s="39">
        <v>11</v>
      </c>
      <c r="D108" s="22" t="s">
        <v>316</v>
      </c>
      <c r="E108" s="22" t="s">
        <v>317</v>
      </c>
      <c r="F108" s="22" t="s">
        <v>318</v>
      </c>
      <c r="G108" s="22" t="s">
        <v>319</v>
      </c>
      <c r="H108" s="23">
        <v>100000000</v>
      </c>
      <c r="I108" s="22" t="s">
        <v>49</v>
      </c>
      <c r="J108" s="22" t="s">
        <v>49</v>
      </c>
      <c r="K108" s="22">
        <v>5</v>
      </c>
      <c r="L108" s="10"/>
      <c r="M108" s="10"/>
    </row>
    <row r="109" spans="1:13" x14ac:dyDescent="0.25">
      <c r="A109" s="17">
        <v>3</v>
      </c>
      <c r="B109" s="17">
        <v>2</v>
      </c>
      <c r="C109" s="17">
        <v>2</v>
      </c>
      <c r="D109" s="5" t="s">
        <v>320</v>
      </c>
      <c r="E109" s="5" t="s">
        <v>157</v>
      </c>
      <c r="F109" s="5" t="s">
        <v>321</v>
      </c>
      <c r="G109" s="5" t="s">
        <v>194</v>
      </c>
      <c r="H109" s="8">
        <v>10000000</v>
      </c>
      <c r="I109" s="5">
        <v>7</v>
      </c>
      <c r="J109" s="5" t="s">
        <v>110</v>
      </c>
      <c r="K109" s="5">
        <v>4</v>
      </c>
      <c r="L109" s="6"/>
      <c r="M109" s="6"/>
    </row>
    <row r="110" spans="1:13" ht="17.25" x14ac:dyDescent="0.25">
      <c r="A110" s="17">
        <v>69</v>
      </c>
      <c r="B110" s="17">
        <v>74</v>
      </c>
      <c r="C110" s="17">
        <v>81</v>
      </c>
      <c r="D110" s="5" t="s">
        <v>322</v>
      </c>
      <c r="E110" s="5" t="s">
        <v>82</v>
      </c>
      <c r="F110" s="5" t="s">
        <v>323</v>
      </c>
      <c r="G110" s="5" t="s">
        <v>426</v>
      </c>
      <c r="H110" s="42">
        <v>60000000</v>
      </c>
      <c r="I110" s="5">
        <v>6</v>
      </c>
      <c r="J110" s="5" t="s">
        <v>39</v>
      </c>
      <c r="K110" s="5">
        <v>5</v>
      </c>
      <c r="L110" s="9" t="s">
        <v>404</v>
      </c>
      <c r="M110" s="6"/>
    </row>
    <row r="111" spans="1:13" ht="17.25" x14ac:dyDescent="0.25">
      <c r="A111" s="17">
        <v>86</v>
      </c>
      <c r="B111" s="17">
        <v>81</v>
      </c>
      <c r="C111" s="17">
        <v>87</v>
      </c>
      <c r="D111" s="5" t="s">
        <v>324</v>
      </c>
      <c r="E111" s="5" t="s">
        <v>82</v>
      </c>
      <c r="F111" s="5" t="s">
        <v>325</v>
      </c>
      <c r="G111" s="5" t="s">
        <v>427</v>
      </c>
      <c r="H111" s="42">
        <v>60000000</v>
      </c>
      <c r="I111" s="5">
        <v>6</v>
      </c>
      <c r="J111" s="5" t="s">
        <v>39</v>
      </c>
      <c r="K111" s="5">
        <v>5</v>
      </c>
      <c r="L111" s="9" t="s">
        <v>404</v>
      </c>
      <c r="M111" s="6"/>
    </row>
    <row r="112" spans="1:13" x14ac:dyDescent="0.25">
      <c r="A112" s="17">
        <v>59</v>
      </c>
      <c r="B112" s="17">
        <v>19</v>
      </c>
      <c r="C112" s="17">
        <v>23</v>
      </c>
      <c r="D112" s="5" t="s">
        <v>326</v>
      </c>
      <c r="E112" s="5" t="s">
        <v>327</v>
      </c>
      <c r="F112" s="5" t="s">
        <v>328</v>
      </c>
      <c r="G112" s="5" t="s">
        <v>329</v>
      </c>
      <c r="H112" s="8">
        <v>25000000</v>
      </c>
      <c r="I112" s="5">
        <v>1</v>
      </c>
      <c r="J112" s="5" t="s">
        <v>60</v>
      </c>
      <c r="K112" s="5">
        <v>4</v>
      </c>
      <c r="L112" s="6"/>
      <c r="M112" s="6"/>
    </row>
    <row r="113" spans="1:13" ht="17.25" x14ac:dyDescent="0.25">
      <c r="A113" s="17">
        <v>48</v>
      </c>
      <c r="B113" s="17">
        <v>63</v>
      </c>
      <c r="C113" s="17">
        <v>72</v>
      </c>
      <c r="D113" s="5" t="s">
        <v>330</v>
      </c>
      <c r="E113" s="5" t="s">
        <v>82</v>
      </c>
      <c r="F113" s="5" t="s">
        <v>331</v>
      </c>
      <c r="G113" s="5" t="s">
        <v>428</v>
      </c>
      <c r="H113" s="42">
        <v>60000000</v>
      </c>
      <c r="I113" s="5">
        <v>6</v>
      </c>
      <c r="J113" s="5" t="s">
        <v>39</v>
      </c>
      <c r="K113" s="5">
        <v>5</v>
      </c>
      <c r="L113" s="9" t="s">
        <v>404</v>
      </c>
      <c r="M113" s="6"/>
    </row>
    <row r="114" spans="1:13" x14ac:dyDescent="0.25">
      <c r="A114" s="17">
        <v>87</v>
      </c>
      <c r="B114" s="17">
        <v>26</v>
      </c>
      <c r="C114" s="17">
        <v>32</v>
      </c>
      <c r="D114" s="5" t="s">
        <v>332</v>
      </c>
      <c r="E114" s="5" t="s">
        <v>333</v>
      </c>
      <c r="F114" s="5" t="s">
        <v>334</v>
      </c>
      <c r="G114" s="5" t="s">
        <v>335</v>
      </c>
      <c r="H114" s="8">
        <v>15000000</v>
      </c>
      <c r="I114" s="5">
        <v>1</v>
      </c>
      <c r="J114" s="5" t="s">
        <v>60</v>
      </c>
      <c r="K114" s="5">
        <v>4</v>
      </c>
      <c r="L114" s="6"/>
      <c r="M114" s="6"/>
    </row>
    <row r="115" spans="1:13" ht="17.25" x14ac:dyDescent="0.25">
      <c r="A115" s="17">
        <v>113</v>
      </c>
      <c r="B115" s="17">
        <v>92</v>
      </c>
      <c r="C115" s="17">
        <v>98</v>
      </c>
      <c r="D115" s="5" t="s">
        <v>336</v>
      </c>
      <c r="E115" s="5" t="s">
        <v>203</v>
      </c>
      <c r="F115" s="5" t="s">
        <v>337</v>
      </c>
      <c r="G115" s="5" t="s">
        <v>429</v>
      </c>
      <c r="H115" s="42">
        <v>55200000</v>
      </c>
      <c r="I115" s="5">
        <v>6</v>
      </c>
      <c r="J115" s="5" t="s">
        <v>39</v>
      </c>
      <c r="K115" s="5">
        <v>5</v>
      </c>
      <c r="L115" s="9" t="s">
        <v>403</v>
      </c>
      <c r="M115" s="6"/>
    </row>
    <row r="116" spans="1:13" x14ac:dyDescent="0.25">
      <c r="A116" s="17">
        <v>66</v>
      </c>
      <c r="B116" s="17">
        <v>72</v>
      </c>
      <c r="C116" s="17">
        <v>80</v>
      </c>
      <c r="D116" s="5" t="s">
        <v>338</v>
      </c>
      <c r="E116" s="5" t="s">
        <v>157</v>
      </c>
      <c r="F116" s="5" t="s">
        <v>193</v>
      </c>
      <c r="G116" s="5" t="s">
        <v>339</v>
      </c>
      <c r="H116" s="8">
        <v>32000000</v>
      </c>
      <c r="I116" s="5">
        <v>7</v>
      </c>
      <c r="J116" s="5" t="s">
        <v>39</v>
      </c>
      <c r="K116" s="5">
        <v>4</v>
      </c>
      <c r="L116" s="6"/>
      <c r="M116" s="6"/>
    </row>
    <row r="117" spans="1:13" ht="17.25" x14ac:dyDescent="0.25">
      <c r="A117" s="17">
        <v>111</v>
      </c>
      <c r="B117" s="17">
        <v>91</v>
      </c>
      <c r="C117" s="17">
        <v>97</v>
      </c>
      <c r="D117" s="5" t="s">
        <v>340</v>
      </c>
      <c r="E117" s="5" t="s">
        <v>157</v>
      </c>
      <c r="F117" s="5" t="s">
        <v>341</v>
      </c>
      <c r="G117" s="5" t="s">
        <v>430</v>
      </c>
      <c r="H117" s="42">
        <v>64819515</v>
      </c>
      <c r="I117" s="5">
        <v>7</v>
      </c>
      <c r="J117" s="5" t="s">
        <v>39</v>
      </c>
      <c r="K117" s="5">
        <v>4</v>
      </c>
      <c r="L117" s="9" t="s">
        <v>408</v>
      </c>
      <c r="M117" s="6"/>
    </row>
    <row r="118" spans="1:13" x14ac:dyDescent="0.25">
      <c r="A118" s="17">
        <v>127</v>
      </c>
      <c r="B118" s="17">
        <v>100</v>
      </c>
      <c r="C118" s="17">
        <v>106</v>
      </c>
      <c r="D118" s="5" t="s">
        <v>342</v>
      </c>
      <c r="E118" s="5" t="s">
        <v>82</v>
      </c>
      <c r="F118" s="5" t="s">
        <v>343</v>
      </c>
      <c r="G118" s="5" t="s">
        <v>84</v>
      </c>
      <c r="H118" s="8">
        <v>20000000</v>
      </c>
      <c r="I118" s="5">
        <v>6</v>
      </c>
      <c r="J118" s="5" t="s">
        <v>39</v>
      </c>
      <c r="K118" s="5">
        <v>5</v>
      </c>
      <c r="L118" s="6"/>
      <c r="M118" s="6"/>
    </row>
    <row r="119" spans="1:13" x14ac:dyDescent="0.25">
      <c r="A119" s="17">
        <v>103</v>
      </c>
      <c r="B119" s="17">
        <v>88</v>
      </c>
      <c r="C119" s="17">
        <v>93</v>
      </c>
      <c r="D119" s="5" t="s">
        <v>344</v>
      </c>
      <c r="E119" s="5" t="s">
        <v>82</v>
      </c>
      <c r="F119" s="5" t="s">
        <v>345</v>
      </c>
      <c r="G119" s="5" t="s">
        <v>84</v>
      </c>
      <c r="H119" s="8">
        <v>20000000</v>
      </c>
      <c r="I119" s="5">
        <v>6</v>
      </c>
      <c r="J119" s="5" t="s">
        <v>39</v>
      </c>
      <c r="K119" s="5">
        <v>5</v>
      </c>
      <c r="L119" s="6"/>
      <c r="M119" s="6"/>
    </row>
    <row r="120" spans="1:13" x14ac:dyDescent="0.25">
      <c r="A120" s="17">
        <v>93</v>
      </c>
      <c r="B120" s="17">
        <v>134</v>
      </c>
      <c r="C120" s="17">
        <v>37</v>
      </c>
      <c r="D120" s="5" t="s">
        <v>346</v>
      </c>
      <c r="E120" s="5" t="s">
        <v>333</v>
      </c>
      <c r="F120" s="5" t="s">
        <v>347</v>
      </c>
      <c r="G120" s="5" t="s">
        <v>335</v>
      </c>
      <c r="H120" s="8">
        <v>25000000</v>
      </c>
      <c r="I120" s="5">
        <v>1</v>
      </c>
      <c r="J120" s="5" t="s">
        <v>155</v>
      </c>
      <c r="K120" s="5">
        <v>4</v>
      </c>
      <c r="L120" s="6"/>
      <c r="M120" s="6"/>
    </row>
    <row r="121" spans="1:13" ht="17.25" x14ac:dyDescent="0.25">
      <c r="A121" s="17">
        <v>78</v>
      </c>
      <c r="B121" s="17">
        <v>128</v>
      </c>
      <c r="C121" s="17">
        <v>131</v>
      </c>
      <c r="D121" s="5" t="s">
        <v>348</v>
      </c>
      <c r="E121" s="5" t="s">
        <v>171</v>
      </c>
      <c r="F121" s="5" t="s">
        <v>349</v>
      </c>
      <c r="G121" s="5" t="s">
        <v>431</v>
      </c>
      <c r="H121" s="42">
        <v>64819515</v>
      </c>
      <c r="I121" s="5">
        <v>3</v>
      </c>
      <c r="J121" s="5" t="s">
        <v>106</v>
      </c>
      <c r="K121" s="5">
        <v>5</v>
      </c>
      <c r="L121" s="9" t="s">
        <v>405</v>
      </c>
      <c r="M121" s="6"/>
    </row>
    <row r="122" spans="1:13" x14ac:dyDescent="0.25">
      <c r="A122" s="17">
        <v>92</v>
      </c>
      <c r="B122" s="17">
        <v>82</v>
      </c>
      <c r="C122" s="17">
        <v>88</v>
      </c>
      <c r="D122" s="5" t="s">
        <v>350</v>
      </c>
      <c r="E122" s="5" t="s">
        <v>157</v>
      </c>
      <c r="F122" s="5" t="s">
        <v>351</v>
      </c>
      <c r="G122" s="5" t="s">
        <v>229</v>
      </c>
      <c r="H122" s="8">
        <v>50000000</v>
      </c>
      <c r="I122" s="5">
        <v>7</v>
      </c>
      <c r="J122" s="5" t="s">
        <v>39</v>
      </c>
      <c r="K122" s="5">
        <v>4</v>
      </c>
      <c r="L122" s="6"/>
      <c r="M122" s="6"/>
    </row>
    <row r="123" spans="1:13" x14ac:dyDescent="0.25">
      <c r="A123" s="17">
        <v>70</v>
      </c>
      <c r="B123" s="17">
        <v>20</v>
      </c>
      <c r="C123" s="17">
        <v>26</v>
      </c>
      <c r="D123" s="5" t="s">
        <v>352</v>
      </c>
      <c r="E123" s="5" t="s">
        <v>171</v>
      </c>
      <c r="F123" s="5" t="s">
        <v>353</v>
      </c>
      <c r="G123" s="5" t="s">
        <v>84</v>
      </c>
      <c r="H123" s="8">
        <v>40000000</v>
      </c>
      <c r="I123" s="5">
        <v>6</v>
      </c>
      <c r="J123" s="5" t="s">
        <v>60</v>
      </c>
      <c r="K123" s="5">
        <v>5</v>
      </c>
      <c r="L123" s="6"/>
      <c r="M123" s="6"/>
    </row>
    <row r="124" spans="1:13" x14ac:dyDescent="0.25">
      <c r="A124" s="17">
        <v>126</v>
      </c>
      <c r="B124" s="17">
        <v>39</v>
      </c>
      <c r="C124" s="17">
        <v>49</v>
      </c>
      <c r="D124" s="5" t="s">
        <v>354</v>
      </c>
      <c r="E124" s="5" t="s">
        <v>36</v>
      </c>
      <c r="F124" s="5" t="s">
        <v>355</v>
      </c>
      <c r="G124" s="5" t="s">
        <v>38</v>
      </c>
      <c r="H124" s="8">
        <v>30000000</v>
      </c>
      <c r="I124" s="5">
        <v>3</v>
      </c>
      <c r="J124" s="5" t="s">
        <v>60</v>
      </c>
      <c r="K124" s="5">
        <v>5</v>
      </c>
      <c r="L124" s="6"/>
      <c r="M124" s="6"/>
    </row>
    <row r="125" spans="1:13" x14ac:dyDescent="0.25">
      <c r="A125" s="17">
        <v>39</v>
      </c>
      <c r="B125" s="17">
        <v>13</v>
      </c>
      <c r="C125" s="17">
        <v>15</v>
      </c>
      <c r="D125" s="5" t="s">
        <v>356</v>
      </c>
      <c r="E125" s="5" t="s">
        <v>357</v>
      </c>
      <c r="F125" s="5" t="s">
        <v>273</v>
      </c>
      <c r="G125" s="5" t="s">
        <v>358</v>
      </c>
      <c r="H125" s="8">
        <v>45000000</v>
      </c>
      <c r="I125" s="5">
        <v>12</v>
      </c>
      <c r="J125" s="5" t="s">
        <v>110</v>
      </c>
      <c r="K125" s="5">
        <v>5</v>
      </c>
      <c r="L125" s="6"/>
      <c r="M125" s="6"/>
    </row>
    <row r="126" spans="1:13" x14ac:dyDescent="0.25">
      <c r="A126" s="17">
        <v>114</v>
      </c>
      <c r="B126" s="17">
        <v>1</v>
      </c>
      <c r="C126" s="17">
        <v>1</v>
      </c>
      <c r="D126" s="5" t="s">
        <v>359</v>
      </c>
      <c r="E126" s="5" t="s">
        <v>360</v>
      </c>
      <c r="F126" s="5" t="s">
        <v>361</v>
      </c>
      <c r="G126" s="5" t="s">
        <v>43</v>
      </c>
      <c r="H126" s="8">
        <v>4000000</v>
      </c>
      <c r="I126" s="5">
        <v>9</v>
      </c>
      <c r="J126" s="5">
        <v>0</v>
      </c>
      <c r="K126" s="5">
        <v>4</v>
      </c>
      <c r="L126" s="6"/>
      <c r="M126" s="6"/>
    </row>
    <row r="127" spans="1:13" x14ac:dyDescent="0.25">
      <c r="A127" s="17">
        <v>72</v>
      </c>
      <c r="B127" s="17">
        <v>23</v>
      </c>
      <c r="C127" s="17">
        <v>28</v>
      </c>
      <c r="D127" s="5" t="s">
        <v>362</v>
      </c>
      <c r="E127" s="5" t="s">
        <v>363</v>
      </c>
      <c r="F127" s="5" t="s">
        <v>364</v>
      </c>
      <c r="G127" s="5" t="s">
        <v>226</v>
      </c>
      <c r="H127" s="8">
        <v>15000000</v>
      </c>
      <c r="I127" s="5">
        <v>3</v>
      </c>
      <c r="J127" s="5" t="s">
        <v>60</v>
      </c>
      <c r="K127" s="5">
        <v>4</v>
      </c>
      <c r="L127" s="6"/>
      <c r="M127" s="6"/>
    </row>
    <row r="128" spans="1:13" x14ac:dyDescent="0.25">
      <c r="A128" s="17">
        <v>99</v>
      </c>
      <c r="B128" s="17">
        <v>29</v>
      </c>
      <c r="C128" s="17">
        <v>41</v>
      </c>
      <c r="D128" s="5" t="s">
        <v>365</v>
      </c>
      <c r="E128" s="5" t="s">
        <v>363</v>
      </c>
      <c r="F128" s="5" t="s">
        <v>366</v>
      </c>
      <c r="G128" s="5" t="s">
        <v>226</v>
      </c>
      <c r="H128" s="8">
        <v>15000000</v>
      </c>
      <c r="I128" s="5">
        <v>3</v>
      </c>
      <c r="J128" s="5" t="s">
        <v>60</v>
      </c>
      <c r="K128" s="5">
        <v>4</v>
      </c>
      <c r="L128" s="6"/>
      <c r="M128" s="6"/>
    </row>
    <row r="129" spans="1:13" x14ac:dyDescent="0.25">
      <c r="A129" s="17">
        <v>82</v>
      </c>
      <c r="B129" s="17">
        <v>79</v>
      </c>
      <c r="C129" s="17">
        <v>30</v>
      </c>
      <c r="D129" s="5" t="s">
        <v>367</v>
      </c>
      <c r="E129" s="5" t="s">
        <v>41</v>
      </c>
      <c r="F129" s="5" t="s">
        <v>368</v>
      </c>
      <c r="G129" s="5" t="s">
        <v>43</v>
      </c>
      <c r="H129" s="8">
        <v>35000000</v>
      </c>
      <c r="I129" s="5">
        <v>9</v>
      </c>
      <c r="J129" s="5" t="s">
        <v>44</v>
      </c>
      <c r="K129" s="5">
        <v>5</v>
      </c>
      <c r="L129" s="6"/>
      <c r="M129" s="6"/>
    </row>
    <row r="130" spans="1:13" x14ac:dyDescent="0.25">
      <c r="A130" s="17">
        <v>56</v>
      </c>
      <c r="B130" s="17">
        <v>66</v>
      </c>
      <c r="C130" s="17">
        <v>20</v>
      </c>
      <c r="D130" s="5" t="s">
        <v>369</v>
      </c>
      <c r="E130" s="5" t="s">
        <v>41</v>
      </c>
      <c r="F130" s="5" t="s">
        <v>370</v>
      </c>
      <c r="G130" s="5" t="s">
        <v>43</v>
      </c>
      <c r="H130" s="8">
        <v>50000000</v>
      </c>
      <c r="I130" s="5">
        <v>9</v>
      </c>
      <c r="J130" s="5" t="s">
        <v>44</v>
      </c>
      <c r="K130" s="5">
        <v>5</v>
      </c>
      <c r="L130" s="6"/>
      <c r="M130" s="6"/>
    </row>
    <row r="131" spans="1:13" x14ac:dyDescent="0.25">
      <c r="A131" s="17">
        <v>73</v>
      </c>
      <c r="B131" s="17">
        <v>75</v>
      </c>
      <c r="C131" s="17">
        <v>82</v>
      </c>
      <c r="D131" s="5" t="s">
        <v>371</v>
      </c>
      <c r="E131" s="5" t="s">
        <v>203</v>
      </c>
      <c r="F131" s="5" t="s">
        <v>372</v>
      </c>
      <c r="G131" s="5" t="s">
        <v>373</v>
      </c>
      <c r="H131" s="8">
        <v>50000000</v>
      </c>
      <c r="I131" s="5">
        <v>6</v>
      </c>
      <c r="J131" s="5" t="s">
        <v>39</v>
      </c>
      <c r="K131" s="5">
        <v>5</v>
      </c>
      <c r="L131" s="6"/>
      <c r="M131" s="6"/>
    </row>
    <row r="132" spans="1:13" x14ac:dyDescent="0.25">
      <c r="A132" s="17">
        <v>21</v>
      </c>
      <c r="B132" s="17">
        <v>50</v>
      </c>
      <c r="C132" s="17">
        <v>61</v>
      </c>
      <c r="D132" s="5" t="s">
        <v>374</v>
      </c>
      <c r="E132" s="5" t="s">
        <v>171</v>
      </c>
      <c r="F132" s="5" t="s">
        <v>375</v>
      </c>
      <c r="G132" s="5" t="s">
        <v>376</v>
      </c>
      <c r="H132" s="8">
        <v>50000000</v>
      </c>
      <c r="I132" s="5">
        <v>7</v>
      </c>
      <c r="J132" s="5" t="s">
        <v>39</v>
      </c>
      <c r="K132" s="5">
        <v>5</v>
      </c>
      <c r="L132" s="6"/>
      <c r="M132" s="6"/>
    </row>
    <row r="133" spans="1:13" x14ac:dyDescent="0.25">
      <c r="A133" s="40">
        <v>122</v>
      </c>
      <c r="B133" s="40">
        <v>36</v>
      </c>
      <c r="C133" s="40">
        <v>47</v>
      </c>
      <c r="D133" s="37" t="s">
        <v>377</v>
      </c>
      <c r="E133" s="37" t="s">
        <v>171</v>
      </c>
      <c r="F133" s="37" t="s">
        <v>378</v>
      </c>
      <c r="G133" s="37" t="s">
        <v>379</v>
      </c>
      <c r="H133" s="38">
        <v>45000000</v>
      </c>
      <c r="I133" s="37">
        <v>3</v>
      </c>
      <c r="J133" s="37" t="s">
        <v>208</v>
      </c>
      <c r="K133" s="37">
        <v>5</v>
      </c>
      <c r="L133" s="6" t="s">
        <v>401</v>
      </c>
      <c r="M133" s="6"/>
    </row>
    <row r="134" spans="1:13" x14ac:dyDescent="0.25">
      <c r="A134" s="17">
        <v>34</v>
      </c>
      <c r="B134" s="17">
        <v>12</v>
      </c>
      <c r="C134" s="17">
        <v>13</v>
      </c>
      <c r="D134" s="5" t="s">
        <v>380</v>
      </c>
      <c r="E134" s="5" t="s">
        <v>381</v>
      </c>
      <c r="F134" s="5" t="s">
        <v>382</v>
      </c>
      <c r="G134" s="5" t="s">
        <v>383</v>
      </c>
      <c r="H134" s="8">
        <v>25000000</v>
      </c>
      <c r="I134" s="5">
        <v>8</v>
      </c>
      <c r="J134" s="5" t="s">
        <v>110</v>
      </c>
      <c r="K134" s="5">
        <v>4</v>
      </c>
      <c r="L134" s="6"/>
      <c r="M134" s="6"/>
    </row>
    <row r="135" spans="1:13" x14ac:dyDescent="0.25">
      <c r="A135" s="17">
        <v>2</v>
      </c>
      <c r="B135" s="17">
        <v>41</v>
      </c>
      <c r="C135" s="17">
        <v>53</v>
      </c>
      <c r="D135" s="5" t="s">
        <v>384</v>
      </c>
      <c r="E135" s="5" t="s">
        <v>157</v>
      </c>
      <c r="F135" s="5" t="s">
        <v>385</v>
      </c>
      <c r="G135" s="5" t="s">
        <v>386</v>
      </c>
      <c r="H135" s="8">
        <v>35000000</v>
      </c>
      <c r="I135" s="5">
        <v>7</v>
      </c>
      <c r="J135" s="5" t="s">
        <v>39</v>
      </c>
      <c r="K135" s="5">
        <v>4</v>
      </c>
      <c r="L135" s="6"/>
      <c r="M135" s="6"/>
    </row>
    <row r="136" spans="1:13" ht="17.25" x14ac:dyDescent="0.25">
      <c r="A136" s="17">
        <v>15</v>
      </c>
      <c r="B136" s="17">
        <v>114</v>
      </c>
      <c r="C136" s="17">
        <v>120</v>
      </c>
      <c r="D136" s="5" t="s">
        <v>387</v>
      </c>
      <c r="E136" s="5" t="s">
        <v>200</v>
      </c>
      <c r="F136" s="5" t="s">
        <v>388</v>
      </c>
      <c r="G136" s="5" t="s">
        <v>432</v>
      </c>
      <c r="H136" s="42">
        <v>64819515</v>
      </c>
      <c r="I136" s="5">
        <v>9</v>
      </c>
      <c r="J136" s="5" t="s">
        <v>106</v>
      </c>
      <c r="K136" s="5">
        <v>5</v>
      </c>
      <c r="L136" s="9" t="s">
        <v>408</v>
      </c>
      <c r="M136" s="6"/>
    </row>
    <row r="137" spans="1:13" x14ac:dyDescent="0.25">
      <c r="A137" s="17">
        <v>36</v>
      </c>
      <c r="B137" s="17">
        <v>56</v>
      </c>
      <c r="C137" s="17">
        <v>14</v>
      </c>
      <c r="D137" s="5" t="s">
        <v>389</v>
      </c>
      <c r="E137" s="5" t="s">
        <v>41</v>
      </c>
      <c r="F137" s="5" t="s">
        <v>390</v>
      </c>
      <c r="G137" s="5" t="s">
        <v>43</v>
      </c>
      <c r="H137" s="8">
        <v>43000000</v>
      </c>
      <c r="I137" s="5">
        <v>9</v>
      </c>
      <c r="J137" s="5" t="s">
        <v>44</v>
      </c>
      <c r="K137" s="5">
        <v>5</v>
      </c>
      <c r="L137" s="6"/>
      <c r="M137" s="6"/>
    </row>
    <row r="138" spans="1:13" s="9" customFormat="1" x14ac:dyDescent="0.25">
      <c r="A138" s="39">
        <v>38</v>
      </c>
      <c r="B138" s="39">
        <v>38</v>
      </c>
      <c r="C138" s="39">
        <v>38</v>
      </c>
      <c r="D138" s="22" t="s">
        <v>391</v>
      </c>
      <c r="E138" s="22" t="s">
        <v>392</v>
      </c>
      <c r="F138" s="22" t="s">
        <v>393</v>
      </c>
      <c r="G138" s="22" t="s">
        <v>373</v>
      </c>
      <c r="H138" s="23">
        <v>100000000</v>
      </c>
      <c r="I138" s="22" t="s">
        <v>49</v>
      </c>
      <c r="J138" s="22" t="s">
        <v>49</v>
      </c>
      <c r="K138" s="22">
        <v>5</v>
      </c>
      <c r="L138" s="10"/>
      <c r="M138" s="10"/>
    </row>
    <row r="139" spans="1:13" x14ac:dyDescent="0.25">
      <c r="A139" s="17">
        <v>119</v>
      </c>
      <c r="B139" s="17">
        <v>94</v>
      </c>
      <c r="C139" s="17">
        <v>100</v>
      </c>
      <c r="D139" s="5" t="s">
        <v>394</v>
      </c>
      <c r="E139" s="5" t="s">
        <v>285</v>
      </c>
      <c r="F139" s="5" t="s">
        <v>395</v>
      </c>
      <c r="G139" s="5" t="s">
        <v>38</v>
      </c>
      <c r="H139" s="8">
        <v>25000000</v>
      </c>
      <c r="I139" s="5">
        <v>3</v>
      </c>
      <c r="J139" s="5" t="s">
        <v>39</v>
      </c>
      <c r="K139" s="5">
        <v>4</v>
      </c>
      <c r="L139" s="6"/>
      <c r="M139" s="6"/>
    </row>
    <row r="140" spans="1:13" x14ac:dyDescent="0.25">
      <c r="A140" s="40"/>
      <c r="B140" s="40"/>
      <c r="C140" s="40"/>
      <c r="D140" s="37" t="s">
        <v>396</v>
      </c>
      <c r="E140" s="37" t="s">
        <v>397</v>
      </c>
      <c r="F140" s="37" t="s">
        <v>201</v>
      </c>
      <c r="G140" s="37" t="s">
        <v>398</v>
      </c>
      <c r="H140" s="38">
        <v>35000000</v>
      </c>
      <c r="I140" s="37">
        <v>9</v>
      </c>
      <c r="J140" s="37" t="s">
        <v>39</v>
      </c>
      <c r="K140" s="37">
        <v>5</v>
      </c>
      <c r="L140" s="6" t="s">
        <v>402</v>
      </c>
      <c r="M140" s="6"/>
    </row>
    <row r="141" spans="1:13" s="9" customFormat="1" x14ac:dyDescent="0.25">
      <c r="A141" s="39">
        <v>51</v>
      </c>
      <c r="B141" s="39">
        <v>51</v>
      </c>
      <c r="C141" s="39">
        <v>51</v>
      </c>
      <c r="D141" s="22" t="s">
        <v>399</v>
      </c>
      <c r="E141" s="22" t="s">
        <v>51</v>
      </c>
      <c r="F141" s="22" t="s">
        <v>400</v>
      </c>
      <c r="G141" s="22" t="s">
        <v>413</v>
      </c>
      <c r="H141" s="23">
        <v>50000000</v>
      </c>
      <c r="I141" s="22" t="s">
        <v>49</v>
      </c>
      <c r="J141" s="22" t="s">
        <v>49</v>
      </c>
      <c r="K141" s="22">
        <v>5</v>
      </c>
      <c r="L141" s="10"/>
      <c r="M141" s="10"/>
    </row>
    <row r="142" spans="1:13" x14ac:dyDescent="0.25">
      <c r="A142" s="11"/>
      <c r="B142" s="11"/>
      <c r="C142" s="11"/>
      <c r="D142" s="7"/>
      <c r="E142" s="12"/>
      <c r="F142" s="12"/>
      <c r="G142" s="7" t="s">
        <v>10</v>
      </c>
      <c r="H142" s="8">
        <f>SUM(H4:H141)</f>
        <v>5592590635</v>
      </c>
      <c r="I142" s="12"/>
      <c r="J142" s="12"/>
      <c r="K142" s="12"/>
      <c r="L142" s="6"/>
      <c r="M142" s="6"/>
    </row>
    <row r="143" spans="1:13" x14ac:dyDescent="0.25">
      <c r="H143" s="13"/>
      <c r="L143" s="9"/>
    </row>
    <row r="144" spans="1:13" x14ac:dyDescent="0.25">
      <c r="A144" s="1"/>
      <c r="B144" s="1"/>
      <c r="C144" s="1"/>
      <c r="D144" s="14" t="s">
        <v>11</v>
      </c>
      <c r="E144" s="26" t="s">
        <v>458</v>
      </c>
      <c r="H144" s="13"/>
      <c r="I144" s="13"/>
    </row>
    <row r="145" spans="1:14" ht="15.75" thickBot="1" x14ac:dyDescent="0.3">
      <c r="G145" s="15"/>
      <c r="H145" s="13"/>
      <c r="I145" s="15"/>
    </row>
    <row r="146" spans="1:14" ht="23.25" x14ac:dyDescent="0.35">
      <c r="A146" s="57" t="s">
        <v>34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9"/>
    </row>
    <row r="147" spans="1:14" ht="23.25" x14ac:dyDescent="0.35">
      <c r="A147" s="60" t="s">
        <v>0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2"/>
    </row>
    <row r="148" spans="1:14" s="21" customFormat="1" x14ac:dyDescent="0.25">
      <c r="A148" s="3" t="s">
        <v>1</v>
      </c>
      <c r="B148" s="3" t="s">
        <v>12</v>
      </c>
      <c r="C148" s="3" t="s">
        <v>13</v>
      </c>
      <c r="D148" s="3" t="s">
        <v>2</v>
      </c>
      <c r="E148" s="3" t="s">
        <v>3</v>
      </c>
      <c r="F148" s="3" t="s">
        <v>4</v>
      </c>
      <c r="G148" s="3" t="s">
        <v>5</v>
      </c>
      <c r="H148" s="3" t="s">
        <v>6</v>
      </c>
      <c r="I148" s="3" t="s">
        <v>7</v>
      </c>
      <c r="J148" s="3" t="s">
        <v>8</v>
      </c>
      <c r="K148" s="3" t="s">
        <v>9</v>
      </c>
      <c r="L148" s="20"/>
      <c r="M148" s="20"/>
      <c r="N148" s="14"/>
    </row>
    <row r="149" spans="1:14" s="47" customFormat="1" x14ac:dyDescent="0.25">
      <c r="A149" s="43" t="s">
        <v>446</v>
      </c>
      <c r="B149" s="43" t="s">
        <v>446</v>
      </c>
      <c r="C149" s="43" t="s">
        <v>446</v>
      </c>
      <c r="D149" s="44" t="s">
        <v>447</v>
      </c>
      <c r="E149" s="44" t="s">
        <v>448</v>
      </c>
      <c r="F149" s="44" t="s">
        <v>449</v>
      </c>
      <c r="G149" s="44" t="s">
        <v>116</v>
      </c>
      <c r="H149" s="45">
        <v>175000000</v>
      </c>
      <c r="I149" s="44" t="s">
        <v>49</v>
      </c>
      <c r="J149" s="44" t="s">
        <v>49</v>
      </c>
      <c r="K149" s="44">
        <v>2</v>
      </c>
      <c r="L149" s="46"/>
      <c r="M149" s="46"/>
    </row>
    <row r="150" spans="1:14" s="56" customFormat="1" x14ac:dyDescent="0.25">
      <c r="A150" s="52" t="s">
        <v>446</v>
      </c>
      <c r="B150" s="52" t="s">
        <v>446</v>
      </c>
      <c r="C150" s="52" t="s">
        <v>446</v>
      </c>
      <c r="D150" s="53" t="s">
        <v>451</v>
      </c>
      <c r="E150" s="53" t="s">
        <v>453</v>
      </c>
      <c r="F150" s="53" t="s">
        <v>454</v>
      </c>
      <c r="G150" s="53" t="s">
        <v>455</v>
      </c>
      <c r="H150" s="54">
        <v>25000000</v>
      </c>
      <c r="I150" s="53" t="s">
        <v>49</v>
      </c>
      <c r="J150" s="53" t="s">
        <v>49</v>
      </c>
      <c r="K150" s="53">
        <v>1</v>
      </c>
      <c r="L150" s="55"/>
      <c r="M150" s="55"/>
    </row>
    <row r="151" spans="1:14" s="32" customFormat="1" x14ac:dyDescent="0.25">
      <c r="A151" s="17" t="s">
        <v>446</v>
      </c>
      <c r="B151" s="17" t="s">
        <v>446</v>
      </c>
      <c r="C151" s="17" t="s">
        <v>446</v>
      </c>
      <c r="D151" s="5" t="s">
        <v>452</v>
      </c>
      <c r="E151" s="5" t="s">
        <v>203</v>
      </c>
      <c r="F151" s="5" t="s">
        <v>456</v>
      </c>
      <c r="G151" s="5" t="s">
        <v>205</v>
      </c>
      <c r="H151" s="8">
        <v>15000000</v>
      </c>
      <c r="I151" s="5">
        <v>7</v>
      </c>
      <c r="J151" s="5" t="s">
        <v>106</v>
      </c>
      <c r="K151" s="5">
        <v>5</v>
      </c>
      <c r="L151" s="6"/>
      <c r="M151" s="6"/>
    </row>
    <row r="152" spans="1:14" s="18" customFormat="1" x14ac:dyDescent="0.25">
      <c r="A152" s="7"/>
      <c r="B152" s="7"/>
      <c r="C152" s="7"/>
      <c r="D152" s="7"/>
      <c r="E152" s="7"/>
      <c r="F152" s="7"/>
      <c r="G152" s="7" t="s">
        <v>10</v>
      </c>
      <c r="H152" s="8">
        <f>SUM(H149:H151)</f>
        <v>215000000</v>
      </c>
      <c r="I152" s="7"/>
      <c r="J152" s="7"/>
      <c r="K152" s="7"/>
    </row>
    <row r="153" spans="1:14" s="18" customFormat="1" x14ac:dyDescent="0.25"/>
    <row r="154" spans="1:14" s="18" customFormat="1" x14ac:dyDescent="0.25">
      <c r="H154" s="48"/>
    </row>
    <row r="155" spans="1:14" x14ac:dyDescent="0.25">
      <c r="D155" s="18"/>
      <c r="H155" s="49"/>
    </row>
    <row r="156" spans="1:14" ht="17.25" x14ac:dyDescent="0.25">
      <c r="D156" s="18" t="s">
        <v>415</v>
      </c>
      <c r="H156" s="49"/>
    </row>
    <row r="157" spans="1:14" ht="17.25" x14ac:dyDescent="0.25">
      <c r="D157" s="18" t="s">
        <v>410</v>
      </c>
      <c r="H157" s="50"/>
    </row>
    <row r="158" spans="1:14" ht="17.25" x14ac:dyDescent="0.25">
      <c r="D158" s="18" t="s">
        <v>416</v>
      </c>
      <c r="H158" s="51"/>
    </row>
    <row r="159" spans="1:14" ht="17.25" x14ac:dyDescent="0.25">
      <c r="D159" s="18" t="s">
        <v>417</v>
      </c>
    </row>
    <row r="160" spans="1:14" ht="17.25" x14ac:dyDescent="0.25">
      <c r="D160" s="18" t="s">
        <v>418</v>
      </c>
    </row>
    <row r="161" spans="4:4" ht="17.25" x14ac:dyDescent="0.25">
      <c r="D161" s="18" t="s">
        <v>411</v>
      </c>
    </row>
    <row r="162" spans="4:4" ht="17.25" x14ac:dyDescent="0.25">
      <c r="D162" s="18" t="s">
        <v>433</v>
      </c>
    </row>
    <row r="163" spans="4:4" ht="17.25" x14ac:dyDescent="0.25">
      <c r="D163" s="18" t="s">
        <v>434</v>
      </c>
    </row>
    <row r="164" spans="4:4" ht="17.25" x14ac:dyDescent="0.25">
      <c r="D164" s="18" t="s">
        <v>419</v>
      </c>
    </row>
    <row r="165" spans="4:4" ht="17.25" x14ac:dyDescent="0.25">
      <c r="D165" s="18" t="s">
        <v>409</v>
      </c>
    </row>
    <row r="166" spans="4:4" ht="17.25" x14ac:dyDescent="0.25">
      <c r="D166" s="18" t="s">
        <v>435</v>
      </c>
    </row>
    <row r="167" spans="4:4" ht="17.25" x14ac:dyDescent="0.25">
      <c r="D167" s="18" t="s">
        <v>436</v>
      </c>
    </row>
    <row r="168" spans="4:4" ht="17.25" x14ac:dyDescent="0.25">
      <c r="D168" s="18" t="s">
        <v>437</v>
      </c>
    </row>
    <row r="169" spans="4:4" ht="17.25" x14ac:dyDescent="0.25">
      <c r="D169" s="18" t="s">
        <v>438</v>
      </c>
    </row>
    <row r="170" spans="4:4" ht="17.25" x14ac:dyDescent="0.25">
      <c r="D170" s="18" t="s">
        <v>439</v>
      </c>
    </row>
    <row r="171" spans="4:4" ht="17.25" x14ac:dyDescent="0.25">
      <c r="D171" s="18" t="s">
        <v>440</v>
      </c>
    </row>
    <row r="172" spans="4:4" ht="17.25" x14ac:dyDescent="0.25">
      <c r="D172" s="18" t="s">
        <v>441</v>
      </c>
    </row>
  </sheetData>
  <autoFilter ref="A3:L142" xr:uid="{9AFE3530-1BD6-4E5E-942A-187773787BBF}">
    <sortState xmlns:xlrd2="http://schemas.microsoft.com/office/spreadsheetml/2017/richdata2" ref="A4:L142">
      <sortCondition ref="D3:D142"/>
    </sortState>
  </autoFilter>
  <mergeCells count="4">
    <mergeCell ref="A1:K1"/>
    <mergeCell ref="A2:K2"/>
    <mergeCell ref="A146:K146"/>
    <mergeCell ref="A147:K147"/>
  </mergeCells>
  <phoneticPr fontId="1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2B765-8A09-4761-A8BB-C6729A32A92B}">
  <dimension ref="A1:N26"/>
  <sheetViews>
    <sheetView topLeftCell="E1" workbookViewId="0">
      <selection activeCell="H22" sqref="H22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s="9" customFormat="1" ht="15.75" x14ac:dyDescent="0.25">
      <c r="A3" s="29" t="s">
        <v>15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32"/>
    </row>
    <row r="4" spans="1:14" x14ac:dyDescent="0.25">
      <c r="A4" s="17">
        <v>27</v>
      </c>
      <c r="B4" s="17">
        <v>8</v>
      </c>
      <c r="C4" s="17">
        <v>9</v>
      </c>
      <c r="D4" s="5" t="s">
        <v>137</v>
      </c>
      <c r="E4" s="5" t="s">
        <v>135</v>
      </c>
      <c r="F4" s="5" t="s">
        <v>138</v>
      </c>
      <c r="G4" s="5" t="s">
        <v>84</v>
      </c>
      <c r="H4" s="8">
        <v>35000000</v>
      </c>
      <c r="I4" s="5">
        <v>6</v>
      </c>
      <c r="J4" s="5" t="s">
        <v>60</v>
      </c>
      <c r="K4" s="5">
        <v>4</v>
      </c>
      <c r="L4" s="32"/>
    </row>
    <row r="5" spans="1:14" x14ac:dyDescent="0.25">
      <c r="A5" s="17">
        <v>29</v>
      </c>
      <c r="B5" s="17">
        <v>10</v>
      </c>
      <c r="C5" s="17">
        <v>12</v>
      </c>
      <c r="D5" s="5" t="s">
        <v>310</v>
      </c>
      <c r="E5" s="5" t="s">
        <v>167</v>
      </c>
      <c r="F5" s="5" t="s">
        <v>311</v>
      </c>
      <c r="G5" s="5" t="s">
        <v>169</v>
      </c>
      <c r="H5" s="8">
        <v>22500000</v>
      </c>
      <c r="I5" s="5">
        <v>6</v>
      </c>
      <c r="J5" s="5" t="s">
        <v>60</v>
      </c>
      <c r="K5" s="5">
        <v>4</v>
      </c>
      <c r="L5" s="32"/>
    </row>
    <row r="6" spans="1:14" x14ac:dyDescent="0.25">
      <c r="A6" s="17">
        <v>54</v>
      </c>
      <c r="B6" s="17">
        <v>16</v>
      </c>
      <c r="C6" s="17">
        <v>18</v>
      </c>
      <c r="D6" s="5" t="s">
        <v>176</v>
      </c>
      <c r="E6" s="5" t="s">
        <v>71</v>
      </c>
      <c r="F6" s="5" t="s">
        <v>177</v>
      </c>
      <c r="G6" s="5" t="s">
        <v>178</v>
      </c>
      <c r="H6" s="8">
        <v>22700000</v>
      </c>
      <c r="I6" s="5">
        <v>6</v>
      </c>
      <c r="J6" s="5" t="s">
        <v>110</v>
      </c>
      <c r="K6" s="5">
        <v>4</v>
      </c>
      <c r="L6" s="32"/>
    </row>
    <row r="7" spans="1:14" x14ac:dyDescent="0.25">
      <c r="A7" s="17">
        <v>55</v>
      </c>
      <c r="B7" s="17">
        <v>17</v>
      </c>
      <c r="C7" s="17">
        <v>19</v>
      </c>
      <c r="D7" s="5" t="s">
        <v>215</v>
      </c>
      <c r="E7" s="5" t="s">
        <v>71</v>
      </c>
      <c r="F7" s="5" t="s">
        <v>216</v>
      </c>
      <c r="G7" s="5" t="s">
        <v>84</v>
      </c>
      <c r="H7" s="8">
        <v>15000000</v>
      </c>
      <c r="I7" s="5">
        <v>6</v>
      </c>
      <c r="J7" s="5" t="s">
        <v>110</v>
      </c>
      <c r="K7" s="5">
        <v>4</v>
      </c>
      <c r="L7" s="32"/>
    </row>
    <row r="8" spans="1:14" x14ac:dyDescent="0.25">
      <c r="A8" s="17">
        <v>74</v>
      </c>
      <c r="B8" s="17">
        <v>24</v>
      </c>
      <c r="C8" s="17">
        <v>29</v>
      </c>
      <c r="D8" s="5" t="s">
        <v>312</v>
      </c>
      <c r="E8" s="5" t="s">
        <v>71</v>
      </c>
      <c r="F8" s="5" t="s">
        <v>313</v>
      </c>
      <c r="G8" s="5" t="s">
        <v>84</v>
      </c>
      <c r="H8" s="8">
        <v>19750000</v>
      </c>
      <c r="I8" s="5">
        <v>6</v>
      </c>
      <c r="J8" s="5" t="s">
        <v>60</v>
      </c>
      <c r="K8" s="5">
        <v>4</v>
      </c>
      <c r="L8" s="32"/>
    </row>
    <row r="9" spans="1:14" x14ac:dyDescent="0.25">
      <c r="A9" s="17">
        <v>85</v>
      </c>
      <c r="B9" s="17">
        <v>25</v>
      </c>
      <c r="C9" s="17">
        <v>31</v>
      </c>
      <c r="D9" s="5" t="s">
        <v>166</v>
      </c>
      <c r="E9" s="5" t="s">
        <v>167</v>
      </c>
      <c r="F9" s="5" t="s">
        <v>168</v>
      </c>
      <c r="G9" s="5" t="s">
        <v>169</v>
      </c>
      <c r="H9" s="8">
        <v>45000000</v>
      </c>
      <c r="I9" s="5">
        <v>6</v>
      </c>
      <c r="J9" s="5" t="s">
        <v>60</v>
      </c>
      <c r="K9" s="5">
        <v>4</v>
      </c>
      <c r="L9" s="32"/>
    </row>
    <row r="10" spans="1:14" x14ac:dyDescent="0.25">
      <c r="A10" s="17">
        <v>89</v>
      </c>
      <c r="B10" s="17">
        <v>27</v>
      </c>
      <c r="C10" s="17">
        <v>33</v>
      </c>
      <c r="D10" s="5" t="s">
        <v>256</v>
      </c>
      <c r="E10" s="5" t="s">
        <v>71</v>
      </c>
      <c r="F10" s="5" t="s">
        <v>257</v>
      </c>
      <c r="G10" s="5" t="s">
        <v>84</v>
      </c>
      <c r="H10" s="8">
        <v>22000000</v>
      </c>
      <c r="I10" s="5">
        <v>6</v>
      </c>
      <c r="J10" s="5" t="s">
        <v>60</v>
      </c>
      <c r="K10" s="5">
        <v>4</v>
      </c>
      <c r="L10" s="32"/>
    </row>
    <row r="11" spans="1:14" ht="15.75" x14ac:dyDescent="0.25">
      <c r="A11" s="29" t="s">
        <v>16</v>
      </c>
      <c r="B11" s="30"/>
      <c r="C11" s="30"/>
      <c r="D11" s="30"/>
      <c r="E11" s="30"/>
      <c r="F11" s="30"/>
      <c r="G11" s="30"/>
      <c r="H11" s="30"/>
      <c r="I11" s="31"/>
      <c r="J11" s="31"/>
      <c r="K11" s="31"/>
      <c r="L11" s="32"/>
    </row>
    <row r="12" spans="1:14" x14ac:dyDescent="0.25">
      <c r="A12" s="17">
        <v>18</v>
      </c>
      <c r="B12" s="17">
        <v>48</v>
      </c>
      <c r="C12" s="17">
        <v>59</v>
      </c>
      <c r="D12" s="5" t="s">
        <v>70</v>
      </c>
      <c r="E12" s="5" t="s">
        <v>71</v>
      </c>
      <c r="F12" s="5" t="s">
        <v>72</v>
      </c>
      <c r="G12" s="5" t="s">
        <v>73</v>
      </c>
      <c r="H12" s="8">
        <v>21000000</v>
      </c>
      <c r="I12" s="5">
        <v>6</v>
      </c>
      <c r="J12" s="5" t="s">
        <v>39</v>
      </c>
      <c r="K12" s="5">
        <v>4</v>
      </c>
      <c r="L12" s="32"/>
    </row>
    <row r="13" spans="1:14" x14ac:dyDescent="0.25">
      <c r="A13" s="17">
        <v>19</v>
      </c>
      <c r="B13" s="17">
        <v>49</v>
      </c>
      <c r="C13" s="17">
        <v>60</v>
      </c>
      <c r="D13" s="5" t="s">
        <v>181</v>
      </c>
      <c r="E13" s="5" t="s">
        <v>167</v>
      </c>
      <c r="F13" s="5" t="s">
        <v>182</v>
      </c>
      <c r="G13" s="5" t="s">
        <v>169</v>
      </c>
      <c r="H13" s="8">
        <v>30000000</v>
      </c>
      <c r="I13" s="5">
        <v>6</v>
      </c>
      <c r="J13" s="5" t="s">
        <v>39</v>
      </c>
      <c r="K13" s="5">
        <v>4</v>
      </c>
      <c r="L13" s="32"/>
    </row>
    <row r="14" spans="1:14" x14ac:dyDescent="0.25">
      <c r="A14" s="17">
        <v>42</v>
      </c>
      <c r="B14" s="17">
        <v>59</v>
      </c>
      <c r="C14" s="17">
        <v>68</v>
      </c>
      <c r="D14" s="5" t="s">
        <v>139</v>
      </c>
      <c r="E14" s="5" t="s">
        <v>135</v>
      </c>
      <c r="F14" s="5" t="s">
        <v>140</v>
      </c>
      <c r="G14" s="5" t="s">
        <v>84</v>
      </c>
      <c r="H14" s="8">
        <v>7950000</v>
      </c>
      <c r="I14" s="5">
        <v>6</v>
      </c>
      <c r="J14" s="5" t="s">
        <v>39</v>
      </c>
      <c r="K14" s="5">
        <v>4</v>
      </c>
      <c r="L14" s="32"/>
    </row>
    <row r="15" spans="1:14" x14ac:dyDescent="0.25">
      <c r="A15" s="17">
        <v>76</v>
      </c>
      <c r="B15" s="17">
        <v>77</v>
      </c>
      <c r="C15" s="17">
        <v>84</v>
      </c>
      <c r="D15" s="5" t="s">
        <v>258</v>
      </c>
      <c r="E15" s="5" t="s">
        <v>71</v>
      </c>
      <c r="F15" s="5" t="s">
        <v>259</v>
      </c>
      <c r="G15" s="5" t="s">
        <v>84</v>
      </c>
      <c r="H15" s="8">
        <v>20000000</v>
      </c>
      <c r="I15" s="5">
        <v>6</v>
      </c>
      <c r="J15" s="5" t="s">
        <v>39</v>
      </c>
      <c r="K15" s="5">
        <v>4</v>
      </c>
      <c r="L15" s="32"/>
    </row>
    <row r="16" spans="1:14" x14ac:dyDescent="0.25">
      <c r="A16" s="17">
        <v>109</v>
      </c>
      <c r="B16" s="17">
        <v>90</v>
      </c>
      <c r="C16" s="17">
        <v>95</v>
      </c>
      <c r="D16" s="5" t="s">
        <v>134</v>
      </c>
      <c r="E16" s="5" t="s">
        <v>135</v>
      </c>
      <c r="F16" s="5" t="s">
        <v>136</v>
      </c>
      <c r="G16" s="5" t="s">
        <v>84</v>
      </c>
      <c r="H16" s="8">
        <v>38000000</v>
      </c>
      <c r="I16" s="5">
        <v>6</v>
      </c>
      <c r="J16" s="5" t="s">
        <v>39</v>
      </c>
      <c r="K16" s="5">
        <v>4</v>
      </c>
      <c r="L16" s="32"/>
    </row>
    <row r="17" spans="1:12" x14ac:dyDescent="0.25">
      <c r="A17" s="17">
        <v>124</v>
      </c>
      <c r="B17" s="17">
        <v>99</v>
      </c>
      <c r="C17" s="17">
        <v>105</v>
      </c>
      <c r="D17" s="5" t="s">
        <v>149</v>
      </c>
      <c r="E17" s="5" t="s">
        <v>135</v>
      </c>
      <c r="F17" s="5" t="s">
        <v>150</v>
      </c>
      <c r="G17" s="5" t="s">
        <v>84</v>
      </c>
      <c r="H17" s="8">
        <v>30000000</v>
      </c>
      <c r="I17" s="5">
        <v>6</v>
      </c>
      <c r="J17" s="5" t="s">
        <v>39</v>
      </c>
      <c r="K17" s="5">
        <v>4</v>
      </c>
      <c r="L17" s="32"/>
    </row>
    <row r="18" spans="1:12" x14ac:dyDescent="0.25">
      <c r="A18" s="17">
        <v>131</v>
      </c>
      <c r="B18" s="17">
        <v>105</v>
      </c>
      <c r="C18" s="17">
        <v>109</v>
      </c>
      <c r="D18" s="5" t="s">
        <v>120</v>
      </c>
      <c r="E18" s="5" t="s">
        <v>71</v>
      </c>
      <c r="F18" s="5" t="s">
        <v>121</v>
      </c>
      <c r="G18" s="5" t="s">
        <v>73</v>
      </c>
      <c r="H18" s="8">
        <v>29000000</v>
      </c>
      <c r="I18" s="5">
        <v>6</v>
      </c>
      <c r="J18" s="5" t="s">
        <v>39</v>
      </c>
      <c r="K18" s="5">
        <v>4</v>
      </c>
      <c r="L18" s="32"/>
    </row>
    <row r="19" spans="1:12" ht="15.75" x14ac:dyDescent="0.25">
      <c r="A19" s="29" t="s">
        <v>18</v>
      </c>
      <c r="B19" s="30"/>
      <c r="C19" s="30"/>
      <c r="D19" s="30"/>
      <c r="E19" s="30"/>
      <c r="F19" s="30"/>
      <c r="G19" s="30"/>
      <c r="H19" s="30"/>
      <c r="I19" s="31"/>
      <c r="J19" s="31"/>
      <c r="K19" s="31"/>
      <c r="L19" s="32"/>
    </row>
    <row r="20" spans="1:12" x14ac:dyDescent="0.25">
      <c r="A20" s="17">
        <v>13</v>
      </c>
      <c r="B20" s="17">
        <v>113</v>
      </c>
      <c r="C20" s="17">
        <v>119</v>
      </c>
      <c r="D20" s="5" t="s">
        <v>104</v>
      </c>
      <c r="E20" s="5" t="s">
        <v>71</v>
      </c>
      <c r="F20" s="5" t="s">
        <v>105</v>
      </c>
      <c r="G20" s="5" t="s">
        <v>84</v>
      </c>
      <c r="H20" s="8">
        <v>50000000</v>
      </c>
      <c r="I20" s="5">
        <v>6</v>
      </c>
      <c r="J20" s="5" t="s">
        <v>106</v>
      </c>
      <c r="K20" s="5">
        <v>4</v>
      </c>
      <c r="L20" s="33"/>
    </row>
    <row r="21" spans="1:12" x14ac:dyDescent="0.25">
      <c r="A21" s="17">
        <v>53</v>
      </c>
      <c r="B21" s="17">
        <v>123</v>
      </c>
      <c r="C21" s="17">
        <v>127</v>
      </c>
      <c r="D21" s="5" t="s">
        <v>111</v>
      </c>
      <c r="E21" s="5" t="s">
        <v>71</v>
      </c>
      <c r="F21" s="5" t="s">
        <v>112</v>
      </c>
      <c r="G21" s="5" t="s">
        <v>84</v>
      </c>
      <c r="H21" s="8">
        <v>50000000</v>
      </c>
      <c r="I21" s="5">
        <v>6</v>
      </c>
      <c r="J21" s="5" t="s">
        <v>106</v>
      </c>
      <c r="K21" s="5">
        <v>4</v>
      </c>
      <c r="L21" s="33"/>
    </row>
    <row r="22" spans="1:12" ht="15.75" thickBot="1" x14ac:dyDescent="0.3">
      <c r="A22" s="27"/>
      <c r="B22" s="27"/>
      <c r="C22" s="27"/>
      <c r="D22" s="27"/>
      <c r="E22" s="27"/>
      <c r="F22" s="27"/>
      <c r="G22" s="2" t="s">
        <v>10</v>
      </c>
      <c r="H22" s="28">
        <f>SUM(H4:H21)</f>
        <v>457900000</v>
      </c>
      <c r="I22" s="27"/>
      <c r="J22" s="27"/>
      <c r="K22" s="27"/>
    </row>
    <row r="23" spans="1:12" ht="19.5" thickTop="1" x14ac:dyDescent="0.3">
      <c r="A23" s="64" t="s">
        <v>14</v>
      </c>
      <c r="B23" s="64"/>
      <c r="C23" s="64"/>
      <c r="D23" s="64"/>
      <c r="E23" s="64"/>
      <c r="F23" s="64"/>
      <c r="G23" s="64"/>
      <c r="H23" s="64"/>
      <c r="I23" s="64"/>
      <c r="J23" s="64"/>
      <c r="K23" s="65"/>
    </row>
    <row r="24" spans="1:12" x14ac:dyDescent="0.25">
      <c r="A24" s="2" t="s">
        <v>1</v>
      </c>
      <c r="B24" s="2" t="s">
        <v>12</v>
      </c>
      <c r="C24" s="2" t="s">
        <v>13</v>
      </c>
      <c r="D24" s="2" t="s">
        <v>2</v>
      </c>
      <c r="E24" s="2" t="s">
        <v>3</v>
      </c>
      <c r="F24" s="2" t="s">
        <v>4</v>
      </c>
      <c r="G24" s="2" t="s">
        <v>5</v>
      </c>
      <c r="H24" s="2" t="s">
        <v>6</v>
      </c>
      <c r="I24" s="3" t="s">
        <v>7</v>
      </c>
      <c r="J24" s="3" t="s">
        <v>8</v>
      </c>
      <c r="K24" s="3" t="s">
        <v>9</v>
      </c>
    </row>
    <row r="25" spans="1:12" x14ac:dyDescent="0.25">
      <c r="A25" s="7"/>
      <c r="B25" s="7"/>
      <c r="C25" s="7"/>
      <c r="D25" s="7"/>
      <c r="E25" s="7"/>
      <c r="F25" s="7"/>
      <c r="G25" s="7"/>
      <c r="H25" s="16"/>
      <c r="I25" s="17"/>
      <c r="J25" s="17"/>
      <c r="K25" s="17"/>
    </row>
    <row r="26" spans="1:12" x14ac:dyDescent="0.25">
      <c r="A26" s="27"/>
      <c r="B26" s="27"/>
      <c r="C26" s="27"/>
      <c r="D26" s="27"/>
      <c r="E26" s="27"/>
      <c r="F26" s="27"/>
      <c r="G26" s="2" t="s">
        <v>10</v>
      </c>
      <c r="H26" s="28">
        <f>SUM(H25:H25)</f>
        <v>0</v>
      </c>
      <c r="I26" s="27"/>
      <c r="J26" s="27"/>
      <c r="K26" s="27"/>
    </row>
  </sheetData>
  <mergeCells count="2">
    <mergeCell ref="A1:K1"/>
    <mergeCell ref="A23:K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6D291-C218-46E2-A7A8-3230F68D4702}">
  <dimension ref="A1:N30"/>
  <sheetViews>
    <sheetView topLeftCell="C1" workbookViewId="0">
      <selection activeCell="H26" sqref="H26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29" t="s">
        <v>15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1"/>
      <c r="M3" s="1"/>
      <c r="N3" s="4"/>
    </row>
    <row r="4" spans="1:14" x14ac:dyDescent="0.25">
      <c r="A4" s="17">
        <v>3</v>
      </c>
      <c r="B4" s="17">
        <v>2</v>
      </c>
      <c r="C4" s="17">
        <v>2</v>
      </c>
      <c r="D4" s="5" t="s">
        <v>320</v>
      </c>
      <c r="E4" s="5" t="s">
        <v>157</v>
      </c>
      <c r="F4" s="5" t="s">
        <v>321</v>
      </c>
      <c r="G4" s="5" t="s">
        <v>194</v>
      </c>
      <c r="H4" s="8">
        <v>10000000</v>
      </c>
      <c r="I4" s="5">
        <v>7</v>
      </c>
      <c r="J4" s="5" t="s">
        <v>110</v>
      </c>
      <c r="K4" s="5">
        <v>4</v>
      </c>
      <c r="L4" s="6"/>
      <c r="M4" s="1"/>
      <c r="N4" s="4"/>
    </row>
    <row r="5" spans="1:14" ht="17.25" x14ac:dyDescent="0.25">
      <c r="A5" s="17">
        <v>71</v>
      </c>
      <c r="B5" s="17">
        <v>21</v>
      </c>
      <c r="C5" s="17">
        <v>27</v>
      </c>
      <c r="D5" s="5" t="s">
        <v>260</v>
      </c>
      <c r="E5" s="5" t="s">
        <v>55</v>
      </c>
      <c r="F5" s="5" t="s">
        <v>261</v>
      </c>
      <c r="G5" s="5" t="s">
        <v>422</v>
      </c>
      <c r="H5" s="8">
        <v>60000000</v>
      </c>
      <c r="I5" s="5">
        <v>7</v>
      </c>
      <c r="J5" s="5" t="s">
        <v>60</v>
      </c>
      <c r="K5" s="5">
        <v>4</v>
      </c>
      <c r="L5" s="9" t="s">
        <v>404</v>
      </c>
      <c r="M5" s="1"/>
      <c r="N5" s="4"/>
    </row>
    <row r="6" spans="1:14" x14ac:dyDescent="0.25">
      <c r="A6" s="17">
        <v>107</v>
      </c>
      <c r="B6" s="17">
        <v>32</v>
      </c>
      <c r="C6" s="17">
        <v>44</v>
      </c>
      <c r="D6" s="5" t="s">
        <v>58</v>
      </c>
      <c r="E6" s="5" t="s">
        <v>55</v>
      </c>
      <c r="F6" s="5" t="s">
        <v>59</v>
      </c>
      <c r="G6" s="5" t="s">
        <v>57</v>
      </c>
      <c r="H6" s="8">
        <v>30000000</v>
      </c>
      <c r="I6" s="5">
        <v>7</v>
      </c>
      <c r="J6" s="5" t="s">
        <v>60</v>
      </c>
      <c r="K6" s="5">
        <v>4</v>
      </c>
      <c r="L6" s="6"/>
      <c r="M6" s="1"/>
      <c r="N6" s="4"/>
    </row>
    <row r="7" spans="1:14" ht="15.75" x14ac:dyDescent="0.25">
      <c r="A7" s="29" t="s">
        <v>16</v>
      </c>
      <c r="B7" s="30"/>
      <c r="C7" s="30"/>
      <c r="D7" s="30"/>
      <c r="E7" s="30"/>
      <c r="F7" s="30"/>
      <c r="G7" s="30"/>
      <c r="H7" s="30"/>
      <c r="I7" s="31"/>
      <c r="J7" s="31"/>
      <c r="K7" s="31"/>
      <c r="L7" s="6"/>
      <c r="M7" s="1"/>
      <c r="N7" s="4"/>
    </row>
    <row r="8" spans="1:14" x14ac:dyDescent="0.25">
      <c r="A8" s="17">
        <v>2</v>
      </c>
      <c r="B8" s="17">
        <v>41</v>
      </c>
      <c r="C8" s="17">
        <v>53</v>
      </c>
      <c r="D8" s="5" t="s">
        <v>384</v>
      </c>
      <c r="E8" s="5" t="s">
        <v>157</v>
      </c>
      <c r="F8" s="5" t="s">
        <v>385</v>
      </c>
      <c r="G8" s="5" t="s">
        <v>386</v>
      </c>
      <c r="H8" s="8">
        <v>35000000</v>
      </c>
      <c r="I8" s="5">
        <v>7</v>
      </c>
      <c r="J8" s="5" t="s">
        <v>39</v>
      </c>
      <c r="K8" s="5">
        <v>4</v>
      </c>
      <c r="M8" s="6"/>
    </row>
    <row r="9" spans="1:14" ht="17.25" x14ac:dyDescent="0.25">
      <c r="A9" s="17">
        <v>7</v>
      </c>
      <c r="B9" s="17">
        <v>43</v>
      </c>
      <c r="C9" s="17">
        <v>55</v>
      </c>
      <c r="D9" s="5" t="s">
        <v>227</v>
      </c>
      <c r="E9" s="5" t="s">
        <v>157</v>
      </c>
      <c r="F9" s="5" t="s">
        <v>228</v>
      </c>
      <c r="G9" s="5" t="s">
        <v>420</v>
      </c>
      <c r="H9" s="8">
        <v>64819515</v>
      </c>
      <c r="I9" s="5">
        <v>7</v>
      </c>
      <c r="J9" s="5" t="s">
        <v>39</v>
      </c>
      <c r="K9" s="5">
        <v>4</v>
      </c>
      <c r="L9" s="9" t="s">
        <v>405</v>
      </c>
      <c r="M9" s="6"/>
    </row>
    <row r="10" spans="1:14" x14ac:dyDescent="0.25">
      <c r="A10" s="17">
        <v>16</v>
      </c>
      <c r="B10" s="17">
        <v>46</v>
      </c>
      <c r="C10" s="17">
        <v>57</v>
      </c>
      <c r="D10" s="5" t="s">
        <v>222</v>
      </c>
      <c r="E10" s="5" t="s">
        <v>55</v>
      </c>
      <c r="F10" s="5" t="s">
        <v>223</v>
      </c>
      <c r="G10" s="5" t="s">
        <v>57</v>
      </c>
      <c r="H10" s="8">
        <v>34600000</v>
      </c>
      <c r="I10" s="5">
        <v>7</v>
      </c>
      <c r="J10" s="5" t="s">
        <v>39</v>
      </c>
      <c r="K10" s="5">
        <v>4</v>
      </c>
      <c r="L10" s="6"/>
      <c r="M10" s="6"/>
    </row>
    <row r="11" spans="1:14" ht="17.25" x14ac:dyDescent="0.25">
      <c r="A11" s="17">
        <v>31</v>
      </c>
      <c r="B11" s="17">
        <v>54</v>
      </c>
      <c r="C11" s="17">
        <v>64</v>
      </c>
      <c r="D11" s="5" t="s">
        <v>88</v>
      </c>
      <c r="E11" s="5" t="s">
        <v>89</v>
      </c>
      <c r="F11" s="5" t="s">
        <v>90</v>
      </c>
      <c r="G11" s="5" t="s">
        <v>407</v>
      </c>
      <c r="H11" s="8">
        <v>60000000</v>
      </c>
      <c r="I11" s="5">
        <v>7</v>
      </c>
      <c r="J11" s="5" t="s">
        <v>39</v>
      </c>
      <c r="K11" s="5">
        <v>4</v>
      </c>
      <c r="L11" s="9" t="s">
        <v>404</v>
      </c>
      <c r="M11" s="6"/>
    </row>
    <row r="12" spans="1:14" x14ac:dyDescent="0.25">
      <c r="A12" s="17">
        <v>66</v>
      </c>
      <c r="B12" s="17">
        <v>72</v>
      </c>
      <c r="C12" s="17">
        <v>80</v>
      </c>
      <c r="D12" s="5" t="s">
        <v>338</v>
      </c>
      <c r="E12" s="5" t="s">
        <v>157</v>
      </c>
      <c r="F12" s="5" t="s">
        <v>193</v>
      </c>
      <c r="G12" s="5" t="s">
        <v>339</v>
      </c>
      <c r="H12" s="8">
        <v>32000000</v>
      </c>
      <c r="I12" s="5">
        <v>7</v>
      </c>
      <c r="J12" s="5" t="s">
        <v>39</v>
      </c>
      <c r="K12" s="5">
        <v>4</v>
      </c>
      <c r="L12" s="6"/>
      <c r="M12" s="6"/>
    </row>
    <row r="13" spans="1:14" ht="17.25" x14ac:dyDescent="0.25">
      <c r="A13" s="17">
        <v>83</v>
      </c>
      <c r="B13" s="17">
        <v>80</v>
      </c>
      <c r="C13" s="17">
        <v>86</v>
      </c>
      <c r="D13" s="5" t="s">
        <v>64</v>
      </c>
      <c r="E13" s="5" t="s">
        <v>65</v>
      </c>
      <c r="F13" s="5" t="s">
        <v>66</v>
      </c>
      <c r="G13" s="5" t="s">
        <v>406</v>
      </c>
      <c r="H13" s="8">
        <v>64819515</v>
      </c>
      <c r="I13" s="5">
        <v>7</v>
      </c>
      <c r="J13" s="5" t="s">
        <v>39</v>
      </c>
      <c r="K13" s="5">
        <v>4</v>
      </c>
      <c r="L13" s="9" t="s">
        <v>412</v>
      </c>
      <c r="M13" s="6"/>
    </row>
    <row r="14" spans="1:14" x14ac:dyDescent="0.25">
      <c r="A14" s="17">
        <v>92</v>
      </c>
      <c r="B14" s="17">
        <v>82</v>
      </c>
      <c r="C14" s="17">
        <v>88</v>
      </c>
      <c r="D14" s="5" t="s">
        <v>350</v>
      </c>
      <c r="E14" s="5" t="s">
        <v>157</v>
      </c>
      <c r="F14" s="5" t="s">
        <v>351</v>
      </c>
      <c r="G14" s="5" t="s">
        <v>229</v>
      </c>
      <c r="H14" s="8">
        <v>50000000</v>
      </c>
      <c r="I14" s="5">
        <v>7</v>
      </c>
      <c r="J14" s="5" t="s">
        <v>39</v>
      </c>
      <c r="K14" s="5">
        <v>4</v>
      </c>
      <c r="L14" s="6"/>
      <c r="M14" s="6"/>
    </row>
    <row r="15" spans="1:14" ht="17.25" x14ac:dyDescent="0.25">
      <c r="A15" s="17">
        <v>94</v>
      </c>
      <c r="B15" s="17">
        <v>83</v>
      </c>
      <c r="C15" s="17">
        <v>89</v>
      </c>
      <c r="D15" s="5" t="s">
        <v>242</v>
      </c>
      <c r="E15" s="5" t="s">
        <v>157</v>
      </c>
      <c r="F15" s="5" t="s">
        <v>243</v>
      </c>
      <c r="G15" s="5" t="s">
        <v>421</v>
      </c>
      <c r="H15" s="8">
        <v>64819515</v>
      </c>
      <c r="I15" s="5">
        <v>7</v>
      </c>
      <c r="J15" s="5" t="s">
        <v>39</v>
      </c>
      <c r="K15" s="5">
        <v>4</v>
      </c>
      <c r="L15" s="9" t="s">
        <v>405</v>
      </c>
      <c r="M15" s="6"/>
    </row>
    <row r="16" spans="1:14" x14ac:dyDescent="0.25">
      <c r="A16" s="17">
        <v>98</v>
      </c>
      <c r="B16" s="17">
        <v>85</v>
      </c>
      <c r="C16" s="17">
        <v>90</v>
      </c>
      <c r="D16" s="5" t="s">
        <v>54</v>
      </c>
      <c r="E16" s="5" t="s">
        <v>55</v>
      </c>
      <c r="F16" s="5" t="s">
        <v>56</v>
      </c>
      <c r="G16" s="5" t="s">
        <v>57</v>
      </c>
      <c r="H16" s="8">
        <v>45000000</v>
      </c>
      <c r="I16" s="5">
        <v>7</v>
      </c>
      <c r="J16" s="5" t="s">
        <v>39</v>
      </c>
      <c r="K16" s="5">
        <v>4</v>
      </c>
      <c r="L16" s="6"/>
      <c r="M16" s="6"/>
    </row>
    <row r="17" spans="1:13" ht="17.25" x14ac:dyDescent="0.25">
      <c r="A17" s="17">
        <v>111</v>
      </c>
      <c r="B17" s="17">
        <v>91</v>
      </c>
      <c r="C17" s="17">
        <v>97</v>
      </c>
      <c r="D17" s="5" t="s">
        <v>340</v>
      </c>
      <c r="E17" s="5" t="s">
        <v>157</v>
      </c>
      <c r="F17" s="5" t="s">
        <v>341</v>
      </c>
      <c r="G17" s="5" t="s">
        <v>430</v>
      </c>
      <c r="H17" s="8">
        <v>64819515</v>
      </c>
      <c r="I17" s="5">
        <v>7</v>
      </c>
      <c r="J17" s="5" t="s">
        <v>39</v>
      </c>
      <c r="K17" s="5">
        <v>4</v>
      </c>
      <c r="L17" s="9" t="s">
        <v>408</v>
      </c>
      <c r="M17" s="6"/>
    </row>
    <row r="18" spans="1:13" x14ac:dyDescent="0.25">
      <c r="A18" s="17">
        <v>129</v>
      </c>
      <c r="B18" s="17">
        <v>102</v>
      </c>
      <c r="C18" s="17">
        <v>107</v>
      </c>
      <c r="D18" s="5" t="s">
        <v>156</v>
      </c>
      <c r="E18" s="5" t="s">
        <v>157</v>
      </c>
      <c r="F18" s="5" t="s">
        <v>158</v>
      </c>
      <c r="G18" s="5" t="s">
        <v>159</v>
      </c>
      <c r="H18" s="8">
        <v>50000000</v>
      </c>
      <c r="I18" s="5">
        <v>7</v>
      </c>
      <c r="J18" s="5" t="s">
        <v>39</v>
      </c>
      <c r="K18" s="5">
        <v>4</v>
      </c>
      <c r="L18" s="6"/>
      <c r="M18" s="6"/>
    </row>
    <row r="19" spans="1:13" ht="17.25" x14ac:dyDescent="0.25">
      <c r="A19" s="17">
        <v>134</v>
      </c>
      <c r="B19" s="17">
        <v>107</v>
      </c>
      <c r="C19" s="17">
        <v>112</v>
      </c>
      <c r="D19" s="5" t="s">
        <v>276</v>
      </c>
      <c r="E19" s="5" t="s">
        <v>157</v>
      </c>
      <c r="F19" s="5" t="s">
        <v>277</v>
      </c>
      <c r="G19" s="5" t="s">
        <v>442</v>
      </c>
      <c r="H19" s="8">
        <v>64819515</v>
      </c>
      <c r="I19" s="5">
        <v>7</v>
      </c>
      <c r="J19" s="5" t="s">
        <v>39</v>
      </c>
      <c r="K19" s="5">
        <v>4</v>
      </c>
      <c r="L19" s="9" t="s">
        <v>405</v>
      </c>
      <c r="M19" s="6"/>
    </row>
    <row r="20" spans="1:13" ht="15.75" x14ac:dyDescent="0.25">
      <c r="A20" s="29" t="s">
        <v>18</v>
      </c>
      <c r="B20" s="30"/>
      <c r="C20" s="30"/>
      <c r="D20" s="30"/>
      <c r="E20" s="30"/>
      <c r="F20" s="30"/>
      <c r="G20" s="30"/>
      <c r="H20" s="30"/>
      <c r="I20" s="31"/>
      <c r="J20" s="31"/>
      <c r="K20" s="31"/>
      <c r="L20" s="6"/>
    </row>
    <row r="21" spans="1:13" x14ac:dyDescent="0.25">
      <c r="A21" s="17">
        <v>10</v>
      </c>
      <c r="B21" s="17">
        <v>112</v>
      </c>
      <c r="C21" s="17">
        <v>117</v>
      </c>
      <c r="D21" s="5" t="s">
        <v>262</v>
      </c>
      <c r="E21" s="5" t="s">
        <v>55</v>
      </c>
      <c r="F21" s="5" t="s">
        <v>263</v>
      </c>
      <c r="G21" s="5" t="s">
        <v>57</v>
      </c>
      <c r="H21" s="8">
        <v>40000000</v>
      </c>
      <c r="I21" s="5">
        <v>7</v>
      </c>
      <c r="J21" s="5" t="s">
        <v>106</v>
      </c>
      <c r="K21" s="5">
        <v>4</v>
      </c>
      <c r="L21" s="6"/>
    </row>
    <row r="22" spans="1:13" x14ac:dyDescent="0.25">
      <c r="A22" s="17">
        <v>20</v>
      </c>
      <c r="B22" s="17">
        <v>115</v>
      </c>
      <c r="C22" s="17">
        <v>121</v>
      </c>
      <c r="D22" s="5" t="s">
        <v>197</v>
      </c>
      <c r="E22" s="5" t="s">
        <v>157</v>
      </c>
      <c r="F22" s="5" t="s">
        <v>198</v>
      </c>
      <c r="G22" s="5" t="s">
        <v>194</v>
      </c>
      <c r="H22" s="8">
        <v>10000000</v>
      </c>
      <c r="I22" s="5">
        <v>7</v>
      </c>
      <c r="J22" s="5" t="s">
        <v>106</v>
      </c>
      <c r="K22" s="5">
        <v>4</v>
      </c>
      <c r="L22" s="6"/>
    </row>
    <row r="23" spans="1:13" x14ac:dyDescent="0.25">
      <c r="A23" s="17">
        <v>30</v>
      </c>
      <c r="B23" s="17">
        <v>119</v>
      </c>
      <c r="C23" s="17">
        <v>123</v>
      </c>
      <c r="D23" s="5" t="s">
        <v>220</v>
      </c>
      <c r="E23" s="5" t="s">
        <v>55</v>
      </c>
      <c r="F23" s="5" t="s">
        <v>221</v>
      </c>
      <c r="G23" s="5" t="s">
        <v>57</v>
      </c>
      <c r="H23" s="8">
        <v>18000000</v>
      </c>
      <c r="I23" s="5">
        <v>7</v>
      </c>
      <c r="J23" s="5" t="s">
        <v>106</v>
      </c>
      <c r="K23" s="5">
        <v>4</v>
      </c>
      <c r="L23" s="6"/>
    </row>
    <row r="24" spans="1:13" x14ac:dyDescent="0.25">
      <c r="A24" s="17">
        <v>32</v>
      </c>
      <c r="B24" s="17">
        <v>120</v>
      </c>
      <c r="C24" s="17">
        <v>124</v>
      </c>
      <c r="D24" s="5" t="s">
        <v>174</v>
      </c>
      <c r="E24" s="5" t="s">
        <v>65</v>
      </c>
      <c r="F24" s="5" t="s">
        <v>175</v>
      </c>
      <c r="G24" s="5" t="s">
        <v>57</v>
      </c>
      <c r="H24" s="8">
        <v>25000000</v>
      </c>
      <c r="I24" s="5">
        <v>7</v>
      </c>
      <c r="J24" s="5" t="s">
        <v>106</v>
      </c>
      <c r="K24" s="5">
        <v>4</v>
      </c>
      <c r="L24" s="33"/>
    </row>
    <row r="25" spans="1:13" x14ac:dyDescent="0.25">
      <c r="A25" s="17">
        <v>88</v>
      </c>
      <c r="B25" s="17">
        <v>132</v>
      </c>
      <c r="C25" s="17">
        <v>135</v>
      </c>
      <c r="D25" s="5" t="s">
        <v>244</v>
      </c>
      <c r="E25" s="5" t="s">
        <v>157</v>
      </c>
      <c r="F25" s="5" t="s">
        <v>245</v>
      </c>
      <c r="G25" s="5" t="s">
        <v>194</v>
      </c>
      <c r="H25" s="8">
        <v>45000000</v>
      </c>
      <c r="I25" s="5">
        <v>7</v>
      </c>
      <c r="J25" s="5" t="s">
        <v>106</v>
      </c>
      <c r="K25" s="5">
        <v>4</v>
      </c>
      <c r="L25" s="33"/>
    </row>
    <row r="26" spans="1:13" ht="15.75" thickBot="1" x14ac:dyDescent="0.3">
      <c r="A26" s="27"/>
      <c r="B26" s="27"/>
      <c r="C26" s="27"/>
      <c r="D26" s="27"/>
      <c r="E26" s="27"/>
      <c r="F26" s="27"/>
      <c r="G26" s="2" t="s">
        <v>10</v>
      </c>
      <c r="H26" s="28">
        <f>SUM(H4:H25)</f>
        <v>868697575</v>
      </c>
      <c r="I26" s="27"/>
      <c r="J26" s="27"/>
      <c r="K26" s="27"/>
    </row>
    <row r="27" spans="1:13" ht="19.5" thickTop="1" x14ac:dyDescent="0.3">
      <c r="A27" s="64" t="s">
        <v>14</v>
      </c>
      <c r="B27" s="64"/>
      <c r="C27" s="64"/>
      <c r="D27" s="64"/>
      <c r="E27" s="64"/>
      <c r="F27" s="64"/>
      <c r="G27" s="64"/>
      <c r="H27" s="64"/>
      <c r="I27" s="64"/>
      <c r="J27" s="64"/>
      <c r="K27" s="65"/>
    </row>
    <row r="28" spans="1:13" x14ac:dyDescent="0.25">
      <c r="A28" s="2" t="s">
        <v>1</v>
      </c>
      <c r="B28" s="2" t="s">
        <v>12</v>
      </c>
      <c r="C28" s="2" t="s">
        <v>13</v>
      </c>
      <c r="D28" s="2" t="s">
        <v>2</v>
      </c>
      <c r="E28" s="2" t="s">
        <v>3</v>
      </c>
      <c r="F28" s="2" t="s">
        <v>4</v>
      </c>
      <c r="G28" s="2" t="s">
        <v>5</v>
      </c>
      <c r="H28" s="2" t="s">
        <v>6</v>
      </c>
      <c r="I28" s="3" t="s">
        <v>7</v>
      </c>
      <c r="J28" s="3" t="s">
        <v>8</v>
      </c>
      <c r="K28" s="3" t="s">
        <v>9</v>
      </c>
    </row>
    <row r="29" spans="1:13" x14ac:dyDescent="0.25">
      <c r="A29" s="7"/>
      <c r="B29" s="7"/>
      <c r="C29" s="7"/>
      <c r="D29" s="7"/>
      <c r="E29" s="7"/>
      <c r="F29" s="7"/>
      <c r="G29" s="7"/>
      <c r="H29" s="16"/>
      <c r="I29" s="17"/>
      <c r="J29" s="17"/>
      <c r="K29" s="17"/>
    </row>
    <row r="30" spans="1:13" x14ac:dyDescent="0.25">
      <c r="A30" s="27"/>
      <c r="B30" s="27"/>
      <c r="C30" s="27"/>
      <c r="D30" s="27"/>
      <c r="E30" s="27"/>
      <c r="F30" s="27"/>
      <c r="G30" s="2" t="s">
        <v>10</v>
      </c>
      <c r="H30" s="28">
        <f>SUM(H29:H29)</f>
        <v>0</v>
      </c>
      <c r="I30" s="27"/>
      <c r="J30" s="27"/>
      <c r="K30" s="27"/>
    </row>
  </sheetData>
  <mergeCells count="2">
    <mergeCell ref="A1:K1"/>
    <mergeCell ref="A27:K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1F1BA-AE24-42DB-AF07-9BDEA64F13E0}">
  <dimension ref="A1:N9"/>
  <sheetViews>
    <sheetView topLeftCell="D1" workbookViewId="0">
      <selection activeCell="H5" sqref="H5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29" t="s">
        <v>15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1"/>
      <c r="M3" s="1"/>
      <c r="N3" s="4"/>
    </row>
    <row r="4" spans="1:14" x14ac:dyDescent="0.25">
      <c r="A4" s="17">
        <v>34</v>
      </c>
      <c r="B4" s="17">
        <v>12</v>
      </c>
      <c r="C4" s="17">
        <v>13</v>
      </c>
      <c r="D4" s="5" t="s">
        <v>380</v>
      </c>
      <c r="E4" s="5" t="s">
        <v>381</v>
      </c>
      <c r="F4" s="5" t="s">
        <v>382</v>
      </c>
      <c r="G4" s="5" t="s">
        <v>383</v>
      </c>
      <c r="H4" s="8">
        <v>25000000</v>
      </c>
      <c r="I4" s="5">
        <v>8</v>
      </c>
      <c r="J4" s="5" t="s">
        <v>110</v>
      </c>
      <c r="K4" s="5">
        <v>4</v>
      </c>
      <c r="L4" s="9"/>
      <c r="M4" s="6"/>
    </row>
    <row r="5" spans="1:14" ht="15.75" thickBot="1" x14ac:dyDescent="0.3">
      <c r="A5" s="27"/>
      <c r="B5" s="27"/>
      <c r="C5" s="27"/>
      <c r="D5" s="27"/>
      <c r="E5" s="27"/>
      <c r="F5" s="27"/>
      <c r="G5" s="2" t="s">
        <v>10</v>
      </c>
      <c r="H5" s="28">
        <f>SUM(H4:H4)</f>
        <v>25000000</v>
      </c>
      <c r="I5" s="27"/>
      <c r="J5" s="27"/>
      <c r="K5" s="27"/>
    </row>
    <row r="6" spans="1:14" ht="19.5" thickTop="1" x14ac:dyDescent="0.3">
      <c r="A6" s="64" t="s">
        <v>14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4" x14ac:dyDescent="0.25">
      <c r="A7" s="2" t="s">
        <v>1</v>
      </c>
      <c r="B7" s="2" t="s">
        <v>12</v>
      </c>
      <c r="C7" s="2" t="s">
        <v>13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6"/>
      <c r="I8" s="17"/>
      <c r="J8" s="17"/>
      <c r="K8" s="17"/>
    </row>
    <row r="9" spans="1:14" x14ac:dyDescent="0.25">
      <c r="A9" s="27"/>
      <c r="B9" s="27"/>
      <c r="C9" s="27"/>
      <c r="D9" s="27"/>
      <c r="E9" s="27"/>
      <c r="F9" s="27"/>
      <c r="G9" s="2" t="s">
        <v>10</v>
      </c>
      <c r="H9" s="28">
        <f>SUM(H8:H8)</f>
        <v>0</v>
      </c>
      <c r="I9" s="27"/>
      <c r="J9" s="27"/>
      <c r="K9" s="27"/>
    </row>
  </sheetData>
  <mergeCells count="2">
    <mergeCell ref="A1:K1"/>
    <mergeCell ref="A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45171-0453-4707-A5E5-BBD9EC14DDD1}">
  <dimension ref="A1:N11"/>
  <sheetViews>
    <sheetView workbookViewId="0">
      <selection activeCell="H7" sqref="H7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s="9" customFormat="1" ht="15.75" x14ac:dyDescent="0.25">
      <c r="A3" s="29" t="s">
        <v>443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32"/>
    </row>
    <row r="4" spans="1:14" x14ac:dyDescent="0.25">
      <c r="A4" s="17">
        <v>114</v>
      </c>
      <c r="B4" s="17">
        <v>1</v>
      </c>
      <c r="C4" s="17">
        <v>1</v>
      </c>
      <c r="D4" s="5" t="s">
        <v>359</v>
      </c>
      <c r="E4" s="5" t="s">
        <v>360</v>
      </c>
      <c r="F4" s="5" t="s">
        <v>361</v>
      </c>
      <c r="G4" s="5" t="s">
        <v>43</v>
      </c>
      <c r="H4" s="8">
        <v>4000000</v>
      </c>
      <c r="I4" s="5">
        <v>9</v>
      </c>
      <c r="J4" s="5">
        <v>0</v>
      </c>
      <c r="K4" s="5">
        <v>4</v>
      </c>
      <c r="L4" s="6"/>
      <c r="M4" s="6"/>
    </row>
    <row r="5" spans="1:14" ht="15.75" x14ac:dyDescent="0.25">
      <c r="A5" s="29" t="s">
        <v>16</v>
      </c>
      <c r="B5" s="30"/>
      <c r="C5" s="30"/>
      <c r="D5" s="30"/>
      <c r="E5" s="30"/>
      <c r="F5" s="30"/>
      <c r="G5" s="30"/>
      <c r="H5" s="30"/>
      <c r="I5" s="31"/>
      <c r="J5" s="31"/>
      <c r="K5" s="31"/>
      <c r="L5" s="6"/>
      <c r="M5" s="6"/>
    </row>
    <row r="6" spans="1:14" x14ac:dyDescent="0.25">
      <c r="A6" s="17">
        <v>128</v>
      </c>
      <c r="B6" s="17">
        <v>101</v>
      </c>
      <c r="C6" s="17">
        <v>50</v>
      </c>
      <c r="D6" s="5" t="s">
        <v>264</v>
      </c>
      <c r="E6" s="5" t="s">
        <v>265</v>
      </c>
      <c r="F6" s="5" t="s">
        <v>266</v>
      </c>
      <c r="G6" s="5" t="s">
        <v>267</v>
      </c>
      <c r="H6" s="8">
        <v>35000000</v>
      </c>
      <c r="I6" s="5">
        <v>9</v>
      </c>
      <c r="J6" s="5" t="s">
        <v>44</v>
      </c>
      <c r="K6" s="5">
        <v>4</v>
      </c>
      <c r="L6" s="6"/>
      <c r="M6" s="6"/>
    </row>
    <row r="7" spans="1:14" ht="15.75" thickBot="1" x14ac:dyDescent="0.3">
      <c r="A7" s="27"/>
      <c r="B7" s="27"/>
      <c r="C7" s="27"/>
      <c r="D7" s="27"/>
      <c r="E7" s="27"/>
      <c r="F7" s="27"/>
      <c r="G7" s="2" t="s">
        <v>10</v>
      </c>
      <c r="H7" s="28">
        <f>SUM(H4:H6)</f>
        <v>39000000</v>
      </c>
      <c r="I7" s="27"/>
      <c r="J7" s="27"/>
      <c r="K7" s="27"/>
    </row>
    <row r="8" spans="1:14" ht="19.5" thickTop="1" x14ac:dyDescent="0.3">
      <c r="A8" s="64" t="s">
        <v>14</v>
      </c>
      <c r="B8" s="64"/>
      <c r="C8" s="64"/>
      <c r="D8" s="64"/>
      <c r="E8" s="64"/>
      <c r="F8" s="64"/>
      <c r="G8" s="64"/>
      <c r="H8" s="64"/>
      <c r="I8" s="64"/>
      <c r="J8" s="64"/>
      <c r="K8" s="65"/>
    </row>
    <row r="9" spans="1:14" x14ac:dyDescent="0.25">
      <c r="A9" s="2" t="s">
        <v>1</v>
      </c>
      <c r="B9" s="2" t="s">
        <v>12</v>
      </c>
      <c r="C9" s="2" t="s">
        <v>13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3" t="s">
        <v>7</v>
      </c>
      <c r="J9" s="3" t="s">
        <v>8</v>
      </c>
      <c r="K9" s="3" t="s">
        <v>9</v>
      </c>
    </row>
    <row r="10" spans="1:14" x14ac:dyDescent="0.25">
      <c r="A10" s="5"/>
      <c r="B10" s="5"/>
      <c r="C10" s="5"/>
      <c r="D10" s="5"/>
      <c r="E10" s="5"/>
      <c r="F10" s="5"/>
      <c r="G10" s="5"/>
      <c r="H10" s="8"/>
      <c r="I10" s="5"/>
      <c r="J10" s="5"/>
      <c r="K10" s="5"/>
      <c r="L10" s="6"/>
      <c r="M10" s="6"/>
    </row>
    <row r="11" spans="1:14" x14ac:dyDescent="0.25">
      <c r="A11" s="27"/>
      <c r="B11" s="27"/>
      <c r="C11" s="27"/>
      <c r="D11" s="27"/>
      <c r="E11" s="27"/>
      <c r="F11" s="27"/>
      <c r="G11" s="2" t="s">
        <v>10</v>
      </c>
      <c r="H11" s="28">
        <f>SUM(H10:H10)</f>
        <v>0</v>
      </c>
      <c r="I11" s="27"/>
      <c r="J11" s="27"/>
      <c r="K11" s="27"/>
    </row>
  </sheetData>
  <mergeCells count="2">
    <mergeCell ref="A1:K1"/>
    <mergeCell ref="A8:K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2BFD0-DD7C-444C-9CF7-7F8B485E3DC8}">
  <dimension ref="A1:N9"/>
  <sheetViews>
    <sheetView workbookViewId="0">
      <selection activeCell="H5" sqref="H5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29" t="s">
        <v>15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1"/>
      <c r="M3" s="1"/>
      <c r="N3" s="4"/>
    </row>
    <row r="4" spans="1:14" x14ac:dyDescent="0.25">
      <c r="A4" s="7"/>
      <c r="B4" s="7"/>
      <c r="C4" s="7"/>
      <c r="D4" s="7"/>
      <c r="E4" s="7"/>
      <c r="F4" s="7"/>
      <c r="G4" s="7"/>
      <c r="H4" s="16"/>
      <c r="I4" s="17"/>
      <c r="J4" s="17"/>
      <c r="K4" s="17"/>
      <c r="L4" s="32"/>
    </row>
    <row r="5" spans="1:14" ht="15.75" thickBot="1" x14ac:dyDescent="0.3">
      <c r="A5" s="27"/>
      <c r="B5" s="27"/>
      <c r="C5" s="27"/>
      <c r="D5" s="27"/>
      <c r="E5" s="27"/>
      <c r="F5" s="27"/>
      <c r="G5" s="2" t="s">
        <v>10</v>
      </c>
      <c r="H5" s="28">
        <f>SUM(H4:H4)</f>
        <v>0</v>
      </c>
      <c r="I5" s="27"/>
      <c r="J5" s="27"/>
      <c r="K5" s="27"/>
    </row>
    <row r="6" spans="1:14" ht="19.5" thickTop="1" x14ac:dyDescent="0.3">
      <c r="A6" s="64" t="s">
        <v>14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4" x14ac:dyDescent="0.25">
      <c r="A7" s="2" t="s">
        <v>1</v>
      </c>
      <c r="B7" s="2" t="s">
        <v>12</v>
      </c>
      <c r="C7" s="2" t="s">
        <v>13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6"/>
      <c r="I8" s="17"/>
      <c r="J8" s="17"/>
      <c r="K8" s="17"/>
    </row>
    <row r="9" spans="1:14" x14ac:dyDescent="0.25">
      <c r="A9" s="27"/>
      <c r="B9" s="27"/>
      <c r="C9" s="27"/>
      <c r="D9" s="27"/>
      <c r="E9" s="27"/>
      <c r="F9" s="27"/>
      <c r="G9" s="2" t="s">
        <v>10</v>
      </c>
      <c r="H9" s="28">
        <f>SUM(H8:H8)</f>
        <v>0</v>
      </c>
      <c r="I9" s="27"/>
      <c r="J9" s="27"/>
      <c r="K9" s="27"/>
    </row>
  </sheetData>
  <mergeCells count="2">
    <mergeCell ref="A1:K1"/>
    <mergeCell ref="A6:K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191EE-D7A3-4107-89F3-EFF60B9881F2}">
  <dimension ref="A1:N9"/>
  <sheetViews>
    <sheetView workbookViewId="0">
      <selection activeCell="H5" sqref="H5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29" t="s">
        <v>18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32"/>
    </row>
    <row r="4" spans="1:14" x14ac:dyDescent="0.25">
      <c r="A4" s="5"/>
      <c r="B4" s="5"/>
      <c r="C4" s="5"/>
      <c r="D4" s="5"/>
      <c r="E4" s="5"/>
      <c r="F4" s="5"/>
      <c r="G4" s="5"/>
      <c r="H4" s="8"/>
      <c r="I4" s="5"/>
      <c r="J4" s="5"/>
      <c r="K4" s="5"/>
      <c r="L4" s="6"/>
      <c r="M4" s="6"/>
    </row>
    <row r="5" spans="1:14" ht="15.75" thickBot="1" x14ac:dyDescent="0.3">
      <c r="A5" s="27"/>
      <c r="B5" s="27"/>
      <c r="C5" s="27"/>
      <c r="D5" s="27"/>
      <c r="E5" s="27"/>
      <c r="F5" s="27"/>
      <c r="G5" s="2" t="s">
        <v>10</v>
      </c>
      <c r="H5" s="28">
        <f>SUM(H3:H4)</f>
        <v>0</v>
      </c>
      <c r="I5" s="27"/>
      <c r="J5" s="27"/>
      <c r="K5" s="27"/>
    </row>
    <row r="6" spans="1:14" ht="19.5" thickTop="1" x14ac:dyDescent="0.3">
      <c r="A6" s="64" t="s">
        <v>14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4" x14ac:dyDescent="0.25">
      <c r="A7" s="2" t="s">
        <v>1</v>
      </c>
      <c r="B7" s="2" t="s">
        <v>12</v>
      </c>
      <c r="C7" s="2" t="s">
        <v>13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6"/>
      <c r="I8" s="17"/>
      <c r="J8" s="17"/>
      <c r="K8" s="17"/>
    </row>
    <row r="9" spans="1:14" x14ac:dyDescent="0.25">
      <c r="A9" s="27"/>
      <c r="B9" s="27"/>
      <c r="C9" s="27"/>
      <c r="D9" s="27"/>
      <c r="E9" s="27"/>
      <c r="F9" s="27"/>
      <c r="G9" s="2" t="s">
        <v>10</v>
      </c>
      <c r="H9" s="28">
        <f>SUM(H8:H8)</f>
        <v>0</v>
      </c>
      <c r="I9" s="27"/>
      <c r="J9" s="27"/>
      <c r="K9" s="27"/>
    </row>
  </sheetData>
  <mergeCells count="2">
    <mergeCell ref="A1:K1"/>
    <mergeCell ref="A6:K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F10A2-8AF9-4D08-B054-7443E6EEF983}">
  <dimension ref="A1:N9"/>
  <sheetViews>
    <sheetView workbookViewId="0">
      <selection activeCell="H5" sqref="H5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29" t="s">
        <v>15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1"/>
      <c r="M3" s="1"/>
      <c r="N3" s="4"/>
    </row>
    <row r="4" spans="1:14" x14ac:dyDescent="0.25">
      <c r="A4" s="7"/>
      <c r="B4" s="7"/>
      <c r="C4" s="7"/>
      <c r="D4" s="7"/>
      <c r="E4" s="7"/>
      <c r="F4" s="7"/>
      <c r="G4" s="7"/>
      <c r="H4" s="16"/>
      <c r="I4" s="17"/>
      <c r="J4" s="17"/>
      <c r="K4" s="17"/>
      <c r="L4" s="32"/>
    </row>
    <row r="5" spans="1:14" ht="15.75" thickBot="1" x14ac:dyDescent="0.3">
      <c r="A5" s="27"/>
      <c r="B5" s="27"/>
      <c r="C5" s="27"/>
      <c r="D5" s="27"/>
      <c r="E5" s="27"/>
      <c r="F5" s="27"/>
      <c r="G5" s="2" t="s">
        <v>10</v>
      </c>
      <c r="H5" s="28">
        <f>SUM(H4:H4)</f>
        <v>0</v>
      </c>
      <c r="I5" s="27"/>
      <c r="J5" s="27"/>
      <c r="K5" s="27"/>
    </row>
    <row r="6" spans="1:14" ht="19.5" thickTop="1" x14ac:dyDescent="0.3">
      <c r="A6" s="64" t="s">
        <v>14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4" x14ac:dyDescent="0.25">
      <c r="A7" s="2" t="s">
        <v>1</v>
      </c>
      <c r="B7" s="2" t="s">
        <v>12</v>
      </c>
      <c r="C7" s="2" t="s">
        <v>13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6"/>
      <c r="I8" s="17"/>
      <c r="J8" s="17"/>
      <c r="K8" s="17"/>
    </row>
    <row r="9" spans="1:14" x14ac:dyDescent="0.25">
      <c r="A9" s="27"/>
      <c r="B9" s="27"/>
      <c r="C9" s="27"/>
      <c r="D9" s="27"/>
      <c r="E9" s="27"/>
      <c r="F9" s="27"/>
      <c r="G9" s="2" t="s">
        <v>10</v>
      </c>
      <c r="H9" s="28">
        <f>SUM(H8:H8)</f>
        <v>0</v>
      </c>
      <c r="I9" s="27"/>
      <c r="J9" s="27"/>
      <c r="K9" s="27"/>
    </row>
  </sheetData>
  <mergeCells count="2">
    <mergeCell ref="A1:K1"/>
    <mergeCell ref="A6:K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C9A4-2C6D-49DC-8E40-C5ECA46C975D}">
  <dimension ref="A1:N9"/>
  <sheetViews>
    <sheetView workbookViewId="0">
      <selection activeCell="H5" sqref="H5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30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29" t="s">
        <v>15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1"/>
      <c r="M3" s="1"/>
      <c r="N3" s="4"/>
    </row>
    <row r="4" spans="1:14" s="9" customFormat="1" x14ac:dyDescent="0.25">
      <c r="A4" s="5"/>
      <c r="B4" s="5"/>
      <c r="C4" s="5"/>
      <c r="D4" s="5"/>
      <c r="E4" s="5"/>
      <c r="F4" s="5"/>
      <c r="G4" s="5"/>
      <c r="H4" s="8"/>
      <c r="I4" s="5"/>
      <c r="J4" s="5"/>
      <c r="K4" s="5"/>
      <c r="L4" s="6"/>
      <c r="M4" s="6"/>
    </row>
    <row r="5" spans="1:14" ht="15.75" thickBot="1" x14ac:dyDescent="0.3">
      <c r="A5" s="27"/>
      <c r="B5" s="27"/>
      <c r="C5" s="27"/>
      <c r="D5" s="27"/>
      <c r="E5" s="27"/>
      <c r="F5" s="27"/>
      <c r="G5" s="2" t="s">
        <v>10</v>
      </c>
      <c r="H5" s="28">
        <f>SUM(H4:H4)</f>
        <v>0</v>
      </c>
      <c r="I5" s="27"/>
      <c r="J5" s="27"/>
      <c r="K5" s="27"/>
    </row>
    <row r="6" spans="1:14" ht="19.5" thickTop="1" x14ac:dyDescent="0.3">
      <c r="A6" s="64" t="s">
        <v>14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4" x14ac:dyDescent="0.25">
      <c r="A7" s="2" t="s">
        <v>1</v>
      </c>
      <c r="B7" s="2" t="s">
        <v>12</v>
      </c>
      <c r="C7" s="2" t="s">
        <v>13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6"/>
      <c r="I8" s="17"/>
      <c r="J8" s="17"/>
      <c r="K8" s="17"/>
    </row>
    <row r="9" spans="1:14" x14ac:dyDescent="0.25">
      <c r="A9" s="27"/>
      <c r="B9" s="27"/>
      <c r="C9" s="27"/>
      <c r="D9" s="27"/>
      <c r="E9" s="27"/>
      <c r="F9" s="27"/>
      <c r="G9" s="2" t="s">
        <v>10</v>
      </c>
      <c r="H9" s="28">
        <f>SUM(H8:H8)</f>
        <v>0</v>
      </c>
      <c r="I9" s="27"/>
      <c r="J9" s="27"/>
      <c r="K9" s="27"/>
    </row>
  </sheetData>
  <mergeCells count="2">
    <mergeCell ref="A1:K1"/>
    <mergeCell ref="A6:K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AD00-3348-411A-85D3-6D094078F89A}">
  <dimension ref="A1:N83"/>
  <sheetViews>
    <sheetView topLeftCell="A50" workbookViewId="0">
      <selection activeCell="H79" sqref="H79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2.85546875" bestFit="1" customWidth="1"/>
    <col min="6" max="6" width="46.42578125" customWidth="1"/>
    <col min="7" max="7" width="28.140625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29" t="s">
        <v>15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1"/>
      <c r="M3" s="1"/>
      <c r="N3" s="4"/>
    </row>
    <row r="4" spans="1:14" x14ac:dyDescent="0.25">
      <c r="A4" s="17">
        <v>5</v>
      </c>
      <c r="B4" s="17">
        <v>3</v>
      </c>
      <c r="C4" s="17">
        <v>3</v>
      </c>
      <c r="D4" s="5" t="s">
        <v>217</v>
      </c>
      <c r="E4" s="5" t="s">
        <v>171</v>
      </c>
      <c r="F4" s="5" t="s">
        <v>218</v>
      </c>
      <c r="G4" s="5" t="s">
        <v>219</v>
      </c>
      <c r="H4" s="8">
        <v>35000000</v>
      </c>
      <c r="I4" s="5">
        <v>3</v>
      </c>
      <c r="J4" s="5" t="s">
        <v>208</v>
      </c>
      <c r="K4" s="5">
        <v>5</v>
      </c>
      <c r="L4" s="6"/>
    </row>
    <row r="5" spans="1:14" x14ac:dyDescent="0.25">
      <c r="A5" s="17">
        <v>8</v>
      </c>
      <c r="B5" s="17">
        <v>4</v>
      </c>
      <c r="C5" s="17">
        <v>4</v>
      </c>
      <c r="D5" s="5" t="s">
        <v>246</v>
      </c>
      <c r="E5" s="5" t="s">
        <v>200</v>
      </c>
      <c r="F5" s="5" t="s">
        <v>247</v>
      </c>
      <c r="G5" s="5" t="s">
        <v>43</v>
      </c>
      <c r="H5" s="8">
        <v>22000000</v>
      </c>
      <c r="I5" s="5">
        <v>9</v>
      </c>
      <c r="J5" s="5" t="s">
        <v>60</v>
      </c>
      <c r="K5" s="5">
        <v>5</v>
      </c>
      <c r="L5" s="6"/>
    </row>
    <row r="6" spans="1:14" x14ac:dyDescent="0.25">
      <c r="A6" s="17">
        <v>14</v>
      </c>
      <c r="B6" s="17">
        <v>5</v>
      </c>
      <c r="C6" s="17">
        <v>7</v>
      </c>
      <c r="D6" s="5" t="s">
        <v>250</v>
      </c>
      <c r="E6" s="5" t="s">
        <v>444</v>
      </c>
      <c r="F6" s="5" t="s">
        <v>252</v>
      </c>
      <c r="G6" s="5" t="s">
        <v>253</v>
      </c>
      <c r="H6" s="8">
        <v>6500000</v>
      </c>
      <c r="I6" s="5">
        <v>4</v>
      </c>
      <c r="J6" s="5" t="s">
        <v>110</v>
      </c>
      <c r="K6" s="5">
        <v>5</v>
      </c>
      <c r="L6" s="6"/>
    </row>
    <row r="7" spans="1:14" x14ac:dyDescent="0.25">
      <c r="A7" s="39">
        <v>6</v>
      </c>
      <c r="B7" s="39">
        <v>6</v>
      </c>
      <c r="C7" s="39">
        <v>6</v>
      </c>
      <c r="D7" s="22" t="s">
        <v>61</v>
      </c>
      <c r="E7" s="22" t="s">
        <v>51</v>
      </c>
      <c r="F7" s="22" t="s">
        <v>62</v>
      </c>
      <c r="G7" s="22" t="s">
        <v>63</v>
      </c>
      <c r="H7" s="23">
        <v>65000000</v>
      </c>
      <c r="I7" s="22" t="s">
        <v>49</v>
      </c>
      <c r="J7" s="22" t="s">
        <v>49</v>
      </c>
      <c r="K7" s="22">
        <v>5</v>
      </c>
      <c r="L7" s="6"/>
    </row>
    <row r="8" spans="1:14" x14ac:dyDescent="0.25">
      <c r="A8" s="17">
        <v>23</v>
      </c>
      <c r="B8" s="17">
        <v>7</v>
      </c>
      <c r="C8" s="17">
        <v>8</v>
      </c>
      <c r="D8" s="5" t="s">
        <v>270</v>
      </c>
      <c r="E8" s="5" t="s">
        <v>200</v>
      </c>
      <c r="F8" s="5" t="s">
        <v>271</v>
      </c>
      <c r="G8" s="5" t="s">
        <v>43</v>
      </c>
      <c r="H8" s="8">
        <v>17000000</v>
      </c>
      <c r="I8" s="5">
        <v>9</v>
      </c>
      <c r="J8" s="5" t="s">
        <v>60</v>
      </c>
      <c r="K8" s="5">
        <v>5</v>
      </c>
      <c r="L8" s="6"/>
    </row>
    <row r="9" spans="1:14" x14ac:dyDescent="0.25">
      <c r="A9" s="17">
        <v>28</v>
      </c>
      <c r="B9" s="17">
        <v>9</v>
      </c>
      <c r="C9" s="17">
        <v>10</v>
      </c>
      <c r="D9" s="5" t="s">
        <v>67</v>
      </c>
      <c r="E9" s="5" t="s">
        <v>68</v>
      </c>
      <c r="F9" s="5" t="s">
        <v>69</v>
      </c>
      <c r="G9" s="5" t="s">
        <v>57</v>
      </c>
      <c r="H9" s="8">
        <v>35000000</v>
      </c>
      <c r="I9" s="5">
        <v>7</v>
      </c>
      <c r="J9" s="5" t="s">
        <v>60</v>
      </c>
      <c r="K9" s="5">
        <v>5</v>
      </c>
      <c r="L9" s="6"/>
    </row>
    <row r="10" spans="1:14" x14ac:dyDescent="0.25">
      <c r="A10" s="39">
        <v>11</v>
      </c>
      <c r="B10" s="39">
        <v>11</v>
      </c>
      <c r="C10" s="39">
        <v>11</v>
      </c>
      <c r="D10" s="22" t="s">
        <v>316</v>
      </c>
      <c r="E10" s="22" t="s">
        <v>317</v>
      </c>
      <c r="F10" s="22" t="s">
        <v>318</v>
      </c>
      <c r="G10" s="22" t="s">
        <v>319</v>
      </c>
      <c r="H10" s="23">
        <v>100000000</v>
      </c>
      <c r="I10" s="22" t="s">
        <v>49</v>
      </c>
      <c r="J10" s="22" t="s">
        <v>49</v>
      </c>
      <c r="K10" s="22">
        <v>5</v>
      </c>
      <c r="L10" s="6"/>
    </row>
    <row r="11" spans="1:14" x14ac:dyDescent="0.25">
      <c r="A11" s="17">
        <v>39</v>
      </c>
      <c r="B11" s="17">
        <v>13</v>
      </c>
      <c r="C11" s="17">
        <v>15</v>
      </c>
      <c r="D11" s="5" t="s">
        <v>356</v>
      </c>
      <c r="E11" s="5" t="s">
        <v>357</v>
      </c>
      <c r="F11" s="5" t="s">
        <v>273</v>
      </c>
      <c r="G11" s="5" t="s">
        <v>358</v>
      </c>
      <c r="H11" s="8">
        <v>45000000</v>
      </c>
      <c r="I11" s="5">
        <v>12</v>
      </c>
      <c r="J11" s="5" t="s">
        <v>110</v>
      </c>
      <c r="K11" s="5">
        <v>5</v>
      </c>
      <c r="L11" s="6"/>
    </row>
    <row r="12" spans="1:14" x14ac:dyDescent="0.25">
      <c r="A12" s="17">
        <v>47</v>
      </c>
      <c r="B12" s="17">
        <v>14</v>
      </c>
      <c r="C12" s="17">
        <v>16</v>
      </c>
      <c r="D12" s="5" t="s">
        <v>278</v>
      </c>
      <c r="E12" s="5" t="s">
        <v>82</v>
      </c>
      <c r="F12" s="5" t="s">
        <v>279</v>
      </c>
      <c r="G12" s="5" t="s">
        <v>84</v>
      </c>
      <c r="H12" s="8">
        <v>25500000</v>
      </c>
      <c r="I12" s="5">
        <v>6</v>
      </c>
      <c r="J12" s="5" t="s">
        <v>60</v>
      </c>
      <c r="K12" s="5">
        <v>5</v>
      </c>
      <c r="L12" s="6"/>
    </row>
    <row r="13" spans="1:14" x14ac:dyDescent="0.25">
      <c r="A13" s="17">
        <v>52</v>
      </c>
      <c r="B13" s="17">
        <v>15</v>
      </c>
      <c r="C13" s="17">
        <v>17</v>
      </c>
      <c r="D13" s="5" t="s">
        <v>185</v>
      </c>
      <c r="E13" s="5" t="s">
        <v>41</v>
      </c>
      <c r="F13" s="5" t="s">
        <v>186</v>
      </c>
      <c r="G13" s="5" t="s">
        <v>43</v>
      </c>
      <c r="H13" s="8">
        <v>40000000</v>
      </c>
      <c r="I13" s="5">
        <v>9</v>
      </c>
      <c r="J13" s="5" t="s">
        <v>110</v>
      </c>
      <c r="K13" s="5">
        <v>5</v>
      </c>
      <c r="L13" s="6"/>
    </row>
    <row r="14" spans="1:14" x14ac:dyDescent="0.25">
      <c r="A14" s="17">
        <v>70</v>
      </c>
      <c r="B14" s="17">
        <v>20</v>
      </c>
      <c r="C14" s="17">
        <v>26</v>
      </c>
      <c r="D14" s="5" t="s">
        <v>352</v>
      </c>
      <c r="E14" s="5" t="s">
        <v>171</v>
      </c>
      <c r="F14" s="5" t="s">
        <v>353</v>
      </c>
      <c r="G14" s="5" t="s">
        <v>84</v>
      </c>
      <c r="H14" s="8">
        <v>40000000</v>
      </c>
      <c r="I14" s="5">
        <v>6</v>
      </c>
      <c r="J14" s="5" t="s">
        <v>60</v>
      </c>
      <c r="K14" s="5">
        <v>5</v>
      </c>
      <c r="L14" s="6"/>
    </row>
    <row r="15" spans="1:14" x14ac:dyDescent="0.25">
      <c r="A15" s="39">
        <v>22</v>
      </c>
      <c r="B15" s="39">
        <v>22</v>
      </c>
      <c r="C15" s="39">
        <v>22</v>
      </c>
      <c r="D15" s="22" t="s">
        <v>122</v>
      </c>
      <c r="E15" s="22" t="s">
        <v>51</v>
      </c>
      <c r="F15" s="22" t="s">
        <v>123</v>
      </c>
      <c r="G15" s="22" t="s">
        <v>124</v>
      </c>
      <c r="H15" s="23">
        <v>100000000</v>
      </c>
      <c r="I15" s="22" t="s">
        <v>49</v>
      </c>
      <c r="J15" s="22" t="s">
        <v>49</v>
      </c>
      <c r="K15" s="22">
        <v>5</v>
      </c>
      <c r="L15" s="6"/>
    </row>
    <row r="16" spans="1:14" x14ac:dyDescent="0.25">
      <c r="A16" s="17">
        <v>100</v>
      </c>
      <c r="B16" s="17">
        <v>30</v>
      </c>
      <c r="C16" s="17">
        <v>42</v>
      </c>
      <c r="D16" s="5" t="s">
        <v>107</v>
      </c>
      <c r="E16" s="5" t="s">
        <v>108</v>
      </c>
      <c r="F16" s="5" t="s">
        <v>109</v>
      </c>
      <c r="G16" s="5" t="s">
        <v>84</v>
      </c>
      <c r="H16" s="8">
        <v>12000000</v>
      </c>
      <c r="I16" s="5">
        <v>6</v>
      </c>
      <c r="J16" s="5" t="s">
        <v>110</v>
      </c>
      <c r="K16" s="5">
        <v>5</v>
      </c>
      <c r="L16" s="6"/>
    </row>
    <row r="17" spans="1:14" x14ac:dyDescent="0.25">
      <c r="A17" s="17">
        <v>112</v>
      </c>
      <c r="B17" s="17">
        <v>33</v>
      </c>
      <c r="C17" s="17">
        <v>45</v>
      </c>
      <c r="D17" s="5" t="s">
        <v>248</v>
      </c>
      <c r="E17" s="5" t="s">
        <v>200</v>
      </c>
      <c r="F17" s="5" t="s">
        <v>249</v>
      </c>
      <c r="G17" s="5" t="s">
        <v>43</v>
      </c>
      <c r="H17" s="8">
        <v>30000000</v>
      </c>
      <c r="I17" s="5">
        <v>9</v>
      </c>
      <c r="J17" s="5" t="s">
        <v>60</v>
      </c>
      <c r="K17" s="5">
        <v>5</v>
      </c>
      <c r="L17" s="6"/>
    </row>
    <row r="18" spans="1:14" x14ac:dyDescent="0.25">
      <c r="A18" s="17">
        <v>115</v>
      </c>
      <c r="B18" s="17">
        <v>34</v>
      </c>
      <c r="C18" s="17">
        <v>46</v>
      </c>
      <c r="D18" s="5" t="s">
        <v>170</v>
      </c>
      <c r="E18" s="5" t="s">
        <v>171</v>
      </c>
      <c r="F18" s="5" t="s">
        <v>172</v>
      </c>
      <c r="G18" s="5" t="s">
        <v>173</v>
      </c>
      <c r="H18" s="8">
        <v>35000000</v>
      </c>
      <c r="I18" s="5">
        <v>12</v>
      </c>
      <c r="J18" s="5" t="s">
        <v>60</v>
      </c>
      <c r="K18" s="5">
        <v>5</v>
      </c>
      <c r="L18" s="6"/>
    </row>
    <row r="19" spans="1:14" x14ac:dyDescent="0.25">
      <c r="A19" s="39">
        <v>35</v>
      </c>
      <c r="B19" s="39">
        <v>35</v>
      </c>
      <c r="C19" s="39">
        <v>35</v>
      </c>
      <c r="D19" s="22" t="s">
        <v>45</v>
      </c>
      <c r="E19" s="22" t="s">
        <v>46</v>
      </c>
      <c r="F19" s="22" t="s">
        <v>47</v>
      </c>
      <c r="G19" s="22" t="s">
        <v>48</v>
      </c>
      <c r="H19" s="23">
        <v>80000000</v>
      </c>
      <c r="I19" s="22" t="s">
        <v>49</v>
      </c>
      <c r="J19" s="22" t="s">
        <v>49</v>
      </c>
      <c r="K19" s="22">
        <v>5</v>
      </c>
      <c r="L19" s="6"/>
    </row>
    <row r="20" spans="1:14" x14ac:dyDescent="0.25">
      <c r="A20" s="39">
        <v>38</v>
      </c>
      <c r="B20" s="39">
        <v>38</v>
      </c>
      <c r="C20" s="39">
        <v>38</v>
      </c>
      <c r="D20" s="22" t="s">
        <v>391</v>
      </c>
      <c r="E20" s="22" t="s">
        <v>392</v>
      </c>
      <c r="F20" s="22" t="s">
        <v>393</v>
      </c>
      <c r="G20" s="22" t="s">
        <v>373</v>
      </c>
      <c r="H20" s="23">
        <v>100000000</v>
      </c>
      <c r="I20" s="22" t="s">
        <v>49</v>
      </c>
      <c r="J20" s="22" t="s">
        <v>49</v>
      </c>
      <c r="K20" s="22">
        <v>5</v>
      </c>
      <c r="L20" s="6"/>
    </row>
    <row r="21" spans="1:14" x14ac:dyDescent="0.25">
      <c r="A21" s="17">
        <v>126</v>
      </c>
      <c r="B21" s="17">
        <v>39</v>
      </c>
      <c r="C21" s="17">
        <v>49</v>
      </c>
      <c r="D21" s="5" t="s">
        <v>354</v>
      </c>
      <c r="E21" s="5" t="s">
        <v>36</v>
      </c>
      <c r="F21" s="5" t="s">
        <v>355</v>
      </c>
      <c r="G21" s="5" t="s">
        <v>38</v>
      </c>
      <c r="H21" s="8">
        <v>30000000</v>
      </c>
      <c r="I21" s="5">
        <v>3</v>
      </c>
      <c r="J21" s="5" t="s">
        <v>60</v>
      </c>
      <c r="K21" s="5">
        <v>5</v>
      </c>
      <c r="L21" s="6"/>
    </row>
    <row r="22" spans="1:14" ht="15.75" x14ac:dyDescent="0.25">
      <c r="A22" s="29" t="s">
        <v>16</v>
      </c>
      <c r="B22" s="30"/>
      <c r="C22" s="30"/>
      <c r="D22" s="30"/>
      <c r="E22" s="30"/>
      <c r="F22" s="30"/>
      <c r="G22" s="30"/>
      <c r="H22" s="30"/>
      <c r="I22" s="31"/>
      <c r="J22" s="31"/>
      <c r="K22" s="31"/>
      <c r="L22" s="1"/>
      <c r="M22" s="1"/>
      <c r="N22" s="4"/>
    </row>
    <row r="23" spans="1:14" ht="17.25" x14ac:dyDescent="0.25">
      <c r="A23" s="17">
        <v>4</v>
      </c>
      <c r="B23" s="17">
        <v>42</v>
      </c>
      <c r="C23" s="17">
        <v>54</v>
      </c>
      <c r="D23" s="5" t="s">
        <v>314</v>
      </c>
      <c r="E23" s="5" t="s">
        <v>118</v>
      </c>
      <c r="F23" s="5" t="s">
        <v>315</v>
      </c>
      <c r="G23" s="5" t="s">
        <v>425</v>
      </c>
      <c r="H23" s="8">
        <v>55200000</v>
      </c>
      <c r="I23" s="5">
        <v>6</v>
      </c>
      <c r="J23" s="5" t="s">
        <v>39</v>
      </c>
      <c r="K23" s="5">
        <v>5</v>
      </c>
      <c r="L23" s="9" t="s">
        <v>403</v>
      </c>
      <c r="M23" s="1"/>
      <c r="N23" s="4"/>
    </row>
    <row r="24" spans="1:14" x14ac:dyDescent="0.25">
      <c r="A24" s="17">
        <v>12</v>
      </c>
      <c r="B24" s="17">
        <v>45</v>
      </c>
      <c r="C24" s="17">
        <v>5</v>
      </c>
      <c r="D24" s="5" t="s">
        <v>199</v>
      </c>
      <c r="E24" s="5" t="s">
        <v>200</v>
      </c>
      <c r="F24" s="5" t="s">
        <v>201</v>
      </c>
      <c r="G24" s="5" t="s">
        <v>43</v>
      </c>
      <c r="H24" s="8">
        <v>27000000</v>
      </c>
      <c r="I24" s="5">
        <v>9</v>
      </c>
      <c r="J24" s="5" t="s">
        <v>44</v>
      </c>
      <c r="K24" s="5">
        <v>5</v>
      </c>
      <c r="L24" s="6"/>
      <c r="M24" s="1"/>
      <c r="N24" s="4"/>
    </row>
    <row r="25" spans="1:14" x14ac:dyDescent="0.25">
      <c r="A25" s="17">
        <v>17</v>
      </c>
      <c r="B25" s="17">
        <v>47</v>
      </c>
      <c r="C25" s="17">
        <v>58</v>
      </c>
      <c r="D25" s="5" t="s">
        <v>254</v>
      </c>
      <c r="E25" s="5" t="s">
        <v>82</v>
      </c>
      <c r="F25" s="5" t="s">
        <v>255</v>
      </c>
      <c r="G25" s="5" t="s">
        <v>84</v>
      </c>
      <c r="H25" s="8">
        <v>40000000</v>
      </c>
      <c r="I25" s="5">
        <v>6</v>
      </c>
      <c r="J25" s="5" t="s">
        <v>39</v>
      </c>
      <c r="K25" s="5">
        <v>5</v>
      </c>
      <c r="L25" s="6"/>
      <c r="M25" s="1"/>
      <c r="N25" s="4"/>
    </row>
    <row r="26" spans="1:14" x14ac:dyDescent="0.25">
      <c r="A26" s="17">
        <v>21</v>
      </c>
      <c r="B26" s="17">
        <v>50</v>
      </c>
      <c r="C26" s="17">
        <v>61</v>
      </c>
      <c r="D26" s="5" t="s">
        <v>374</v>
      </c>
      <c r="E26" s="5" t="s">
        <v>171</v>
      </c>
      <c r="F26" s="5" t="s">
        <v>375</v>
      </c>
      <c r="G26" s="5" t="s">
        <v>376</v>
      </c>
      <c r="H26" s="8">
        <v>50000000</v>
      </c>
      <c r="I26" s="5">
        <v>7</v>
      </c>
      <c r="J26" s="5" t="s">
        <v>39</v>
      </c>
      <c r="K26" s="5">
        <v>5</v>
      </c>
      <c r="L26" s="6"/>
      <c r="M26" s="1"/>
      <c r="N26" s="4"/>
    </row>
    <row r="27" spans="1:14" x14ac:dyDescent="0.25">
      <c r="A27" s="39">
        <v>51</v>
      </c>
      <c r="B27" s="39">
        <v>51</v>
      </c>
      <c r="C27" s="39">
        <v>51</v>
      </c>
      <c r="D27" s="22" t="s">
        <v>399</v>
      </c>
      <c r="E27" s="22" t="s">
        <v>51</v>
      </c>
      <c r="F27" s="22" t="s">
        <v>400</v>
      </c>
      <c r="G27" s="22" t="s">
        <v>413</v>
      </c>
      <c r="H27" s="23">
        <v>50000000</v>
      </c>
      <c r="I27" s="22" t="s">
        <v>49</v>
      </c>
      <c r="J27" s="22" t="s">
        <v>49</v>
      </c>
      <c r="K27" s="22">
        <v>5</v>
      </c>
      <c r="L27" s="10"/>
      <c r="M27" s="1"/>
      <c r="N27" s="4"/>
    </row>
    <row r="28" spans="1:14" x14ac:dyDescent="0.25">
      <c r="A28" s="17">
        <v>25</v>
      </c>
      <c r="B28" s="17">
        <v>52</v>
      </c>
      <c r="C28" s="17">
        <v>62</v>
      </c>
      <c r="D28" s="5" t="s">
        <v>162</v>
      </c>
      <c r="E28" s="5" t="s">
        <v>82</v>
      </c>
      <c r="F28" s="5" t="s">
        <v>163</v>
      </c>
      <c r="G28" s="5" t="s">
        <v>84</v>
      </c>
      <c r="H28" s="8">
        <v>50000000</v>
      </c>
      <c r="I28" s="5">
        <v>6</v>
      </c>
      <c r="J28" s="5" t="s">
        <v>39</v>
      </c>
      <c r="K28" s="5">
        <v>5</v>
      </c>
      <c r="L28" s="6"/>
      <c r="M28" s="1"/>
      <c r="N28" s="4"/>
    </row>
    <row r="29" spans="1:14" x14ac:dyDescent="0.25">
      <c r="A29" s="17">
        <v>26</v>
      </c>
      <c r="B29" s="17">
        <v>53</v>
      </c>
      <c r="C29" s="17">
        <v>63</v>
      </c>
      <c r="D29" s="5" t="s">
        <v>164</v>
      </c>
      <c r="E29" s="5" t="s">
        <v>82</v>
      </c>
      <c r="F29" s="5" t="s">
        <v>165</v>
      </c>
      <c r="G29" s="5" t="s">
        <v>84</v>
      </c>
      <c r="H29" s="8">
        <v>30000000</v>
      </c>
      <c r="I29" s="5">
        <v>6</v>
      </c>
      <c r="J29" s="5" t="s">
        <v>39</v>
      </c>
      <c r="K29" s="5">
        <v>5</v>
      </c>
      <c r="L29" s="6"/>
      <c r="M29" s="1"/>
      <c r="N29" s="4"/>
    </row>
    <row r="30" spans="1:14" x14ac:dyDescent="0.25">
      <c r="A30" s="17">
        <v>33</v>
      </c>
      <c r="B30" s="17">
        <v>55</v>
      </c>
      <c r="C30" s="17">
        <v>65</v>
      </c>
      <c r="D30" s="5" t="s">
        <v>230</v>
      </c>
      <c r="E30" s="5" t="s">
        <v>192</v>
      </c>
      <c r="F30" s="5" t="s">
        <v>231</v>
      </c>
      <c r="G30" s="5" t="s">
        <v>194</v>
      </c>
      <c r="H30" s="8">
        <v>35000000</v>
      </c>
      <c r="I30" s="5">
        <v>7</v>
      </c>
      <c r="J30" s="5" t="s">
        <v>39</v>
      </c>
      <c r="K30" s="5">
        <v>5</v>
      </c>
      <c r="L30" s="6"/>
      <c r="M30" s="1"/>
      <c r="N30" s="4"/>
    </row>
    <row r="31" spans="1:14" x14ac:dyDescent="0.25">
      <c r="A31" s="17">
        <v>36</v>
      </c>
      <c r="B31" s="17">
        <v>56</v>
      </c>
      <c r="C31" s="17">
        <v>14</v>
      </c>
      <c r="D31" s="5" t="s">
        <v>389</v>
      </c>
      <c r="E31" s="5" t="s">
        <v>41</v>
      </c>
      <c r="F31" s="5" t="s">
        <v>390</v>
      </c>
      <c r="G31" s="5" t="s">
        <v>43</v>
      </c>
      <c r="H31" s="8">
        <v>43000000</v>
      </c>
      <c r="I31" s="5">
        <v>9</v>
      </c>
      <c r="J31" s="5" t="s">
        <v>44</v>
      </c>
      <c r="K31" s="5">
        <v>5</v>
      </c>
      <c r="L31" s="6"/>
      <c r="M31" s="1"/>
      <c r="N31" s="4"/>
    </row>
    <row r="32" spans="1:14" x14ac:dyDescent="0.25">
      <c r="A32" s="17">
        <v>41</v>
      </c>
      <c r="B32" s="17">
        <v>58</v>
      </c>
      <c r="C32" s="17">
        <v>67</v>
      </c>
      <c r="D32" s="5" t="s">
        <v>160</v>
      </c>
      <c r="E32" s="5" t="s">
        <v>82</v>
      </c>
      <c r="F32" s="5" t="s">
        <v>161</v>
      </c>
      <c r="G32" s="5" t="s">
        <v>84</v>
      </c>
      <c r="H32" s="8">
        <v>30000000</v>
      </c>
      <c r="I32" s="5">
        <v>6</v>
      </c>
      <c r="J32" s="5" t="s">
        <v>39</v>
      </c>
      <c r="K32" s="5">
        <v>5</v>
      </c>
      <c r="L32" s="6"/>
      <c r="M32" s="1"/>
      <c r="N32" s="4"/>
    </row>
    <row r="33" spans="1:14" x14ac:dyDescent="0.25">
      <c r="A33" s="17">
        <v>44</v>
      </c>
      <c r="B33" s="17">
        <v>60</v>
      </c>
      <c r="C33" s="17">
        <v>69</v>
      </c>
      <c r="D33" s="5" t="s">
        <v>195</v>
      </c>
      <c r="E33" s="5" t="s">
        <v>192</v>
      </c>
      <c r="F33" s="5" t="s">
        <v>196</v>
      </c>
      <c r="G33" s="5" t="s">
        <v>194</v>
      </c>
      <c r="H33" s="8">
        <v>40000000</v>
      </c>
      <c r="I33" s="5">
        <v>7</v>
      </c>
      <c r="J33" s="5" t="s">
        <v>39</v>
      </c>
      <c r="K33" s="5">
        <v>5</v>
      </c>
      <c r="L33" s="6"/>
      <c r="M33" s="1"/>
      <c r="N33" s="4"/>
    </row>
    <row r="34" spans="1:14" x14ac:dyDescent="0.25">
      <c r="A34" s="17">
        <v>45</v>
      </c>
      <c r="B34" s="17">
        <v>61</v>
      </c>
      <c r="C34" s="17">
        <v>70</v>
      </c>
      <c r="D34" s="5" t="s">
        <v>232</v>
      </c>
      <c r="E34" s="5" t="s">
        <v>192</v>
      </c>
      <c r="F34" s="5" t="s">
        <v>233</v>
      </c>
      <c r="G34" s="5" t="s">
        <v>194</v>
      </c>
      <c r="H34" s="8">
        <v>50000000</v>
      </c>
      <c r="I34" s="5">
        <v>7</v>
      </c>
      <c r="J34" s="5" t="s">
        <v>39</v>
      </c>
      <c r="K34" s="5">
        <v>5</v>
      </c>
      <c r="L34" s="6"/>
      <c r="M34" s="1"/>
      <c r="N34" s="4"/>
    </row>
    <row r="35" spans="1:14" ht="17.25" x14ac:dyDescent="0.25">
      <c r="A35" s="17">
        <v>48</v>
      </c>
      <c r="B35" s="17">
        <v>63</v>
      </c>
      <c r="C35" s="17">
        <v>72</v>
      </c>
      <c r="D35" s="5" t="s">
        <v>330</v>
      </c>
      <c r="E35" s="5" t="s">
        <v>82</v>
      </c>
      <c r="F35" s="5" t="s">
        <v>331</v>
      </c>
      <c r="G35" s="5" t="s">
        <v>428</v>
      </c>
      <c r="H35" s="8">
        <v>60000000</v>
      </c>
      <c r="I35" s="5">
        <v>6</v>
      </c>
      <c r="J35" s="5" t="s">
        <v>39</v>
      </c>
      <c r="K35" s="5">
        <v>5</v>
      </c>
      <c r="L35" s="9" t="s">
        <v>404</v>
      </c>
      <c r="M35" s="1"/>
      <c r="N35" s="4"/>
    </row>
    <row r="36" spans="1:14" x14ac:dyDescent="0.25">
      <c r="A36" s="17">
        <v>49</v>
      </c>
      <c r="B36" s="17">
        <v>64</v>
      </c>
      <c r="C36" s="17">
        <v>73</v>
      </c>
      <c r="D36" s="5" t="s">
        <v>179</v>
      </c>
      <c r="E36" s="5" t="s">
        <v>92</v>
      </c>
      <c r="F36" s="5" t="s">
        <v>180</v>
      </c>
      <c r="G36" s="5" t="s">
        <v>57</v>
      </c>
      <c r="H36" s="8">
        <v>40000000</v>
      </c>
      <c r="I36" s="5">
        <v>7</v>
      </c>
      <c r="J36" s="5" t="s">
        <v>39</v>
      </c>
      <c r="K36" s="5">
        <v>5</v>
      </c>
      <c r="L36" s="6"/>
      <c r="M36" s="1"/>
      <c r="N36" s="4"/>
    </row>
    <row r="37" spans="1:14" x14ac:dyDescent="0.25">
      <c r="A37" s="17">
        <v>50</v>
      </c>
      <c r="B37" s="17">
        <v>65</v>
      </c>
      <c r="C37" s="17">
        <v>74</v>
      </c>
      <c r="D37" s="5" t="s">
        <v>94</v>
      </c>
      <c r="E37" s="5" t="s">
        <v>92</v>
      </c>
      <c r="F37" s="5" t="s">
        <v>95</v>
      </c>
      <c r="G37" s="5" t="s">
        <v>57</v>
      </c>
      <c r="H37" s="8">
        <v>45000000</v>
      </c>
      <c r="I37" s="5">
        <v>7</v>
      </c>
      <c r="J37" s="5" t="s">
        <v>39</v>
      </c>
      <c r="K37" s="5">
        <v>5</v>
      </c>
      <c r="L37" s="6"/>
      <c r="M37" s="1"/>
      <c r="N37" s="4"/>
    </row>
    <row r="38" spans="1:14" x14ac:dyDescent="0.25">
      <c r="A38" s="17">
        <v>56</v>
      </c>
      <c r="B38" s="17">
        <v>66</v>
      </c>
      <c r="C38" s="17">
        <v>20</v>
      </c>
      <c r="D38" s="5" t="s">
        <v>369</v>
      </c>
      <c r="E38" s="5" t="s">
        <v>41</v>
      </c>
      <c r="F38" s="5" t="s">
        <v>370</v>
      </c>
      <c r="G38" s="5" t="s">
        <v>43</v>
      </c>
      <c r="H38" s="8">
        <v>50000000</v>
      </c>
      <c r="I38" s="5">
        <v>9</v>
      </c>
      <c r="J38" s="5" t="s">
        <v>44</v>
      </c>
      <c r="K38" s="5">
        <v>5</v>
      </c>
      <c r="L38" s="6"/>
      <c r="M38" s="1"/>
      <c r="N38" s="4"/>
    </row>
    <row r="39" spans="1:14" x14ac:dyDescent="0.25">
      <c r="A39" s="17">
        <v>57</v>
      </c>
      <c r="B39" s="17">
        <v>67</v>
      </c>
      <c r="C39" s="17">
        <v>75</v>
      </c>
      <c r="D39" s="5" t="s">
        <v>85</v>
      </c>
      <c r="E39" s="5" t="s">
        <v>82</v>
      </c>
      <c r="F39" s="5" t="s">
        <v>86</v>
      </c>
      <c r="G39" s="5" t="s">
        <v>87</v>
      </c>
      <c r="H39" s="8">
        <v>45000000</v>
      </c>
      <c r="I39" s="5">
        <v>6</v>
      </c>
      <c r="J39" s="5" t="s">
        <v>39</v>
      </c>
      <c r="K39" s="5">
        <v>5</v>
      </c>
      <c r="L39" s="6"/>
      <c r="M39" s="1"/>
      <c r="N39" s="4"/>
    </row>
    <row r="40" spans="1:14" x14ac:dyDescent="0.25">
      <c r="A40" s="17">
        <v>61</v>
      </c>
      <c r="B40" s="17">
        <v>69</v>
      </c>
      <c r="C40" s="17">
        <v>77</v>
      </c>
      <c r="D40" s="5" t="s">
        <v>96</v>
      </c>
      <c r="E40" s="5" t="s">
        <v>92</v>
      </c>
      <c r="F40" s="5" t="s">
        <v>97</v>
      </c>
      <c r="G40" s="5" t="s">
        <v>57</v>
      </c>
      <c r="H40" s="8">
        <v>24800000</v>
      </c>
      <c r="I40" s="5">
        <v>7</v>
      </c>
      <c r="J40" s="5" t="s">
        <v>39</v>
      </c>
      <c r="K40" s="5">
        <v>5</v>
      </c>
      <c r="L40" s="6"/>
      <c r="M40" s="1"/>
      <c r="N40" s="4"/>
    </row>
    <row r="41" spans="1:14" x14ac:dyDescent="0.25">
      <c r="A41" s="17">
        <v>62</v>
      </c>
      <c r="B41" s="17">
        <v>70</v>
      </c>
      <c r="C41" s="17">
        <v>78</v>
      </c>
      <c r="D41" s="5" t="s">
        <v>131</v>
      </c>
      <c r="E41" s="5" t="s">
        <v>82</v>
      </c>
      <c r="F41" s="5" t="s">
        <v>132</v>
      </c>
      <c r="G41" s="5" t="s">
        <v>133</v>
      </c>
      <c r="H41" s="8">
        <v>25000000</v>
      </c>
      <c r="I41" s="5">
        <v>6</v>
      </c>
      <c r="J41" s="5" t="s">
        <v>39</v>
      </c>
      <c r="K41" s="5">
        <v>5</v>
      </c>
      <c r="L41" s="6"/>
      <c r="M41" s="1"/>
      <c r="N41" s="4"/>
    </row>
    <row r="42" spans="1:14" x14ac:dyDescent="0.25">
      <c r="A42" s="17">
        <v>68</v>
      </c>
      <c r="B42" s="17">
        <v>73</v>
      </c>
      <c r="C42" s="17">
        <v>25</v>
      </c>
      <c r="D42" s="5" t="s">
        <v>272</v>
      </c>
      <c r="E42" s="5" t="s">
        <v>41</v>
      </c>
      <c r="F42" s="5" t="s">
        <v>273</v>
      </c>
      <c r="G42" s="5" t="s">
        <v>43</v>
      </c>
      <c r="H42" s="8">
        <v>50000000</v>
      </c>
      <c r="I42" s="5">
        <v>9</v>
      </c>
      <c r="J42" s="5" t="s">
        <v>44</v>
      </c>
      <c r="K42" s="5">
        <v>5</v>
      </c>
      <c r="L42" s="6"/>
      <c r="M42" s="1"/>
      <c r="N42" s="4"/>
    </row>
    <row r="43" spans="1:14" ht="17.25" x14ac:dyDescent="0.25">
      <c r="A43" s="17">
        <v>69</v>
      </c>
      <c r="B43" s="17">
        <v>74</v>
      </c>
      <c r="C43" s="17">
        <v>81</v>
      </c>
      <c r="D43" s="5" t="s">
        <v>322</v>
      </c>
      <c r="E43" s="5" t="s">
        <v>82</v>
      </c>
      <c r="F43" s="5" t="s">
        <v>323</v>
      </c>
      <c r="G43" s="5" t="s">
        <v>426</v>
      </c>
      <c r="H43" s="8">
        <v>60000000</v>
      </c>
      <c r="I43" s="5">
        <v>6</v>
      </c>
      <c r="J43" s="5" t="s">
        <v>39</v>
      </c>
      <c r="K43" s="5">
        <v>5</v>
      </c>
      <c r="L43" s="9" t="s">
        <v>404</v>
      </c>
      <c r="M43" s="1"/>
      <c r="N43" s="4"/>
    </row>
    <row r="44" spans="1:14" x14ac:dyDescent="0.25">
      <c r="A44" s="17">
        <v>73</v>
      </c>
      <c r="B44" s="17">
        <v>75</v>
      </c>
      <c r="C44" s="17">
        <v>82</v>
      </c>
      <c r="D44" s="5" t="s">
        <v>371</v>
      </c>
      <c r="E44" s="5" t="s">
        <v>203</v>
      </c>
      <c r="F44" s="5" t="s">
        <v>372</v>
      </c>
      <c r="G44" s="5" t="s">
        <v>373</v>
      </c>
      <c r="H44" s="8">
        <v>50000000</v>
      </c>
      <c r="I44" s="5">
        <v>6</v>
      </c>
      <c r="J44" s="5" t="s">
        <v>39</v>
      </c>
      <c r="K44" s="5">
        <v>5</v>
      </c>
      <c r="L44" s="6"/>
      <c r="M44" s="1"/>
      <c r="N44" s="4"/>
    </row>
    <row r="45" spans="1:14" x14ac:dyDescent="0.25">
      <c r="A45" s="17">
        <v>82</v>
      </c>
      <c r="B45" s="17">
        <v>79</v>
      </c>
      <c r="C45" s="17">
        <v>30</v>
      </c>
      <c r="D45" s="5" t="s">
        <v>367</v>
      </c>
      <c r="E45" s="5" t="s">
        <v>41</v>
      </c>
      <c r="F45" s="5" t="s">
        <v>368</v>
      </c>
      <c r="G45" s="5" t="s">
        <v>43</v>
      </c>
      <c r="H45" s="8">
        <v>35000000</v>
      </c>
      <c r="I45" s="5">
        <v>9</v>
      </c>
      <c r="J45" s="5" t="s">
        <v>44</v>
      </c>
      <c r="K45" s="5">
        <v>5</v>
      </c>
      <c r="L45" s="6"/>
      <c r="M45" s="1"/>
      <c r="N45" s="4"/>
    </row>
    <row r="46" spans="1:14" ht="17.25" x14ac:dyDescent="0.25">
      <c r="A46" s="17">
        <v>86</v>
      </c>
      <c r="B46" s="17">
        <v>81</v>
      </c>
      <c r="C46" s="17">
        <v>87</v>
      </c>
      <c r="D46" s="5" t="s">
        <v>324</v>
      </c>
      <c r="E46" s="5" t="s">
        <v>82</v>
      </c>
      <c r="F46" s="5" t="s">
        <v>325</v>
      </c>
      <c r="G46" s="5" t="s">
        <v>427</v>
      </c>
      <c r="H46" s="8">
        <v>60000000</v>
      </c>
      <c r="I46" s="5">
        <v>6</v>
      </c>
      <c r="J46" s="5" t="s">
        <v>39</v>
      </c>
      <c r="K46" s="5">
        <v>5</v>
      </c>
      <c r="L46" s="9" t="s">
        <v>404</v>
      </c>
      <c r="M46" s="1"/>
      <c r="N46" s="4"/>
    </row>
    <row r="47" spans="1:14" x14ac:dyDescent="0.25">
      <c r="A47" s="17">
        <v>95</v>
      </c>
      <c r="B47" s="17">
        <v>84</v>
      </c>
      <c r="C47" s="17">
        <v>39</v>
      </c>
      <c r="D47" s="5" t="s">
        <v>40</v>
      </c>
      <c r="E47" s="5" t="s">
        <v>41</v>
      </c>
      <c r="F47" s="5" t="s">
        <v>42</v>
      </c>
      <c r="G47" s="5" t="s">
        <v>43</v>
      </c>
      <c r="H47" s="8">
        <v>35000000</v>
      </c>
      <c r="I47" s="5">
        <v>9</v>
      </c>
      <c r="J47" s="5" t="s">
        <v>44</v>
      </c>
      <c r="K47" s="5">
        <v>5</v>
      </c>
      <c r="L47" s="6"/>
      <c r="M47" s="1"/>
      <c r="N47" s="4"/>
    </row>
    <row r="48" spans="1:14" x14ac:dyDescent="0.25">
      <c r="A48" s="17">
        <v>102</v>
      </c>
      <c r="B48" s="17">
        <v>87</v>
      </c>
      <c r="C48" s="17">
        <v>92</v>
      </c>
      <c r="D48" s="5" t="s">
        <v>127</v>
      </c>
      <c r="E48" s="5" t="s">
        <v>82</v>
      </c>
      <c r="F48" s="5" t="s">
        <v>128</v>
      </c>
      <c r="G48" s="5" t="s">
        <v>84</v>
      </c>
      <c r="H48" s="8">
        <v>30000000</v>
      </c>
      <c r="I48" s="5">
        <v>6</v>
      </c>
      <c r="J48" s="5" t="s">
        <v>39</v>
      </c>
      <c r="K48" s="5">
        <v>5</v>
      </c>
      <c r="L48" s="6"/>
      <c r="M48" s="1"/>
      <c r="N48" s="4"/>
    </row>
    <row r="49" spans="1:14" x14ac:dyDescent="0.25">
      <c r="A49" s="17">
        <v>103</v>
      </c>
      <c r="B49" s="17">
        <v>88</v>
      </c>
      <c r="C49" s="17">
        <v>93</v>
      </c>
      <c r="D49" s="5" t="s">
        <v>344</v>
      </c>
      <c r="E49" s="5" t="s">
        <v>82</v>
      </c>
      <c r="F49" s="5" t="s">
        <v>345</v>
      </c>
      <c r="G49" s="5" t="s">
        <v>84</v>
      </c>
      <c r="H49" s="8">
        <v>20000000</v>
      </c>
      <c r="I49" s="5">
        <v>6</v>
      </c>
      <c r="J49" s="5" t="s">
        <v>39</v>
      </c>
      <c r="K49" s="5">
        <v>5</v>
      </c>
      <c r="L49" s="6"/>
      <c r="M49" s="1"/>
      <c r="N49" s="4"/>
    </row>
    <row r="50" spans="1:14" x14ac:dyDescent="0.25">
      <c r="A50" s="17">
        <v>106</v>
      </c>
      <c r="B50" s="17">
        <v>89</v>
      </c>
      <c r="C50" s="17">
        <v>94</v>
      </c>
      <c r="D50" s="5" t="s">
        <v>117</v>
      </c>
      <c r="E50" s="5" t="s">
        <v>118</v>
      </c>
      <c r="F50" s="5" t="s">
        <v>119</v>
      </c>
      <c r="G50" s="5" t="s">
        <v>84</v>
      </c>
      <c r="H50" s="8">
        <v>40000000</v>
      </c>
      <c r="I50" s="5">
        <v>6</v>
      </c>
      <c r="J50" s="5" t="s">
        <v>39</v>
      </c>
      <c r="K50" s="5">
        <v>5</v>
      </c>
      <c r="L50" s="6"/>
      <c r="M50" s="1"/>
      <c r="N50" s="4"/>
    </row>
    <row r="51" spans="1:14" ht="17.25" x14ac:dyDescent="0.25">
      <c r="A51" s="17">
        <v>113</v>
      </c>
      <c r="B51" s="17">
        <v>92</v>
      </c>
      <c r="C51" s="17">
        <v>98</v>
      </c>
      <c r="D51" s="5" t="s">
        <v>336</v>
      </c>
      <c r="E51" s="5" t="s">
        <v>203</v>
      </c>
      <c r="F51" s="5" t="s">
        <v>337</v>
      </c>
      <c r="G51" s="5" t="s">
        <v>429</v>
      </c>
      <c r="H51" s="8">
        <v>55200000</v>
      </c>
      <c r="I51" s="5">
        <v>6</v>
      </c>
      <c r="J51" s="5" t="s">
        <v>39</v>
      </c>
      <c r="K51" s="5">
        <v>5</v>
      </c>
      <c r="L51" s="9" t="s">
        <v>403</v>
      </c>
      <c r="M51" s="1"/>
      <c r="N51" s="4"/>
    </row>
    <row r="52" spans="1:14" x14ac:dyDescent="0.25">
      <c r="A52" s="17">
        <v>117</v>
      </c>
      <c r="B52" s="17">
        <v>93</v>
      </c>
      <c r="C52" s="17">
        <v>99</v>
      </c>
      <c r="D52" s="5" t="s">
        <v>35</v>
      </c>
      <c r="E52" s="5" t="s">
        <v>36</v>
      </c>
      <c r="F52" s="5" t="s">
        <v>37</v>
      </c>
      <c r="G52" s="5" t="s">
        <v>38</v>
      </c>
      <c r="H52" s="8">
        <v>50000000</v>
      </c>
      <c r="I52" s="5">
        <v>3</v>
      </c>
      <c r="J52" s="5" t="s">
        <v>39</v>
      </c>
      <c r="K52" s="5">
        <v>5</v>
      </c>
      <c r="L52" s="6"/>
      <c r="M52" s="1"/>
      <c r="N52" s="4"/>
    </row>
    <row r="53" spans="1:14" x14ac:dyDescent="0.25">
      <c r="A53" s="39">
        <v>96</v>
      </c>
      <c r="B53" s="39">
        <v>96</v>
      </c>
      <c r="C53" s="39">
        <v>96</v>
      </c>
      <c r="D53" s="22" t="s">
        <v>183</v>
      </c>
      <c r="E53" s="22" t="s">
        <v>184</v>
      </c>
      <c r="F53" s="22" t="s">
        <v>115</v>
      </c>
      <c r="G53" s="22" t="s">
        <v>116</v>
      </c>
      <c r="H53" s="23">
        <v>100000000</v>
      </c>
      <c r="I53" s="22" t="s">
        <v>49</v>
      </c>
      <c r="J53" s="22" t="s">
        <v>49</v>
      </c>
      <c r="K53" s="22">
        <v>5</v>
      </c>
      <c r="L53" s="10"/>
      <c r="M53" s="1"/>
      <c r="N53" s="4"/>
    </row>
    <row r="54" spans="1:14" x14ac:dyDescent="0.25">
      <c r="A54" s="17">
        <v>121</v>
      </c>
      <c r="B54" s="17">
        <v>97</v>
      </c>
      <c r="C54" s="17">
        <v>102</v>
      </c>
      <c r="D54" s="5" t="s">
        <v>129</v>
      </c>
      <c r="E54" s="5" t="s">
        <v>82</v>
      </c>
      <c r="F54" s="5" t="s">
        <v>130</v>
      </c>
      <c r="G54" s="5" t="s">
        <v>84</v>
      </c>
      <c r="H54" s="8">
        <v>30000000</v>
      </c>
      <c r="I54" s="5">
        <v>6</v>
      </c>
      <c r="J54" s="5" t="s">
        <v>39</v>
      </c>
      <c r="K54" s="5">
        <v>5</v>
      </c>
      <c r="L54" s="6"/>
      <c r="M54" s="1"/>
      <c r="N54" s="4"/>
    </row>
    <row r="55" spans="1:14" x14ac:dyDescent="0.25">
      <c r="A55" s="17">
        <v>123</v>
      </c>
      <c r="B55" s="17">
        <v>98</v>
      </c>
      <c r="C55" s="17">
        <v>103</v>
      </c>
      <c r="D55" s="5" t="s">
        <v>191</v>
      </c>
      <c r="E55" s="5" t="s">
        <v>192</v>
      </c>
      <c r="F55" s="5" t="s">
        <v>193</v>
      </c>
      <c r="G55" s="5" t="s">
        <v>194</v>
      </c>
      <c r="H55" s="8">
        <v>50000000</v>
      </c>
      <c r="I55" s="5">
        <v>7</v>
      </c>
      <c r="J55" s="5" t="s">
        <v>39</v>
      </c>
      <c r="K55" s="5">
        <v>5</v>
      </c>
      <c r="L55" s="6"/>
      <c r="M55" s="1"/>
      <c r="N55" s="4"/>
    </row>
    <row r="56" spans="1:14" x14ac:dyDescent="0.25">
      <c r="A56" s="17">
        <v>127</v>
      </c>
      <c r="B56" s="17">
        <v>100</v>
      </c>
      <c r="C56" s="17">
        <v>106</v>
      </c>
      <c r="D56" s="5" t="s">
        <v>342</v>
      </c>
      <c r="E56" s="5" t="s">
        <v>82</v>
      </c>
      <c r="F56" s="5" t="s">
        <v>343</v>
      </c>
      <c r="G56" s="5" t="s">
        <v>84</v>
      </c>
      <c r="H56" s="8">
        <v>20000000</v>
      </c>
      <c r="I56" s="5">
        <v>6</v>
      </c>
      <c r="J56" s="5" t="s">
        <v>39</v>
      </c>
      <c r="K56" s="5">
        <v>5</v>
      </c>
      <c r="L56" s="6"/>
      <c r="M56" s="1"/>
      <c r="N56" s="4"/>
    </row>
    <row r="57" spans="1:14" x14ac:dyDescent="0.25">
      <c r="A57" s="39">
        <v>104</v>
      </c>
      <c r="B57" s="39">
        <v>104</v>
      </c>
      <c r="C57" s="39">
        <v>104</v>
      </c>
      <c r="D57" s="22" t="s">
        <v>113</v>
      </c>
      <c r="E57" s="22" t="s">
        <v>114</v>
      </c>
      <c r="F57" s="22" t="s">
        <v>115</v>
      </c>
      <c r="G57" s="22" t="s">
        <v>116</v>
      </c>
      <c r="H57" s="23">
        <v>100000000</v>
      </c>
      <c r="I57" s="22" t="s">
        <v>49</v>
      </c>
      <c r="J57" s="22" t="s">
        <v>49</v>
      </c>
      <c r="K57" s="22">
        <v>5</v>
      </c>
      <c r="L57" s="10"/>
      <c r="M57" s="1"/>
      <c r="N57" s="4"/>
    </row>
    <row r="58" spans="1:14" x14ac:dyDescent="0.25">
      <c r="A58" s="17">
        <v>133</v>
      </c>
      <c r="B58" s="17">
        <v>106</v>
      </c>
      <c r="C58" s="17">
        <v>111</v>
      </c>
      <c r="D58" s="5" t="s">
        <v>91</v>
      </c>
      <c r="E58" s="5" t="s">
        <v>92</v>
      </c>
      <c r="F58" s="5" t="s">
        <v>93</v>
      </c>
      <c r="G58" s="5" t="s">
        <v>57</v>
      </c>
      <c r="H58" s="8">
        <v>29300000</v>
      </c>
      <c r="I58" s="5">
        <v>7</v>
      </c>
      <c r="J58" s="5" t="s">
        <v>39</v>
      </c>
      <c r="K58" s="5">
        <v>5</v>
      </c>
      <c r="L58" s="6"/>
      <c r="M58" s="1"/>
      <c r="N58" s="4"/>
    </row>
    <row r="59" spans="1:14" x14ac:dyDescent="0.25">
      <c r="A59" s="17">
        <v>135</v>
      </c>
      <c r="B59" s="17">
        <v>108</v>
      </c>
      <c r="C59" s="17">
        <v>113</v>
      </c>
      <c r="D59" s="5" t="s">
        <v>125</v>
      </c>
      <c r="E59" s="5" t="s">
        <v>82</v>
      </c>
      <c r="F59" s="5" t="s">
        <v>126</v>
      </c>
      <c r="G59" s="5" t="s">
        <v>84</v>
      </c>
      <c r="H59" s="8">
        <v>30000000</v>
      </c>
      <c r="I59" s="5">
        <v>6</v>
      </c>
      <c r="J59" s="5" t="s">
        <v>39</v>
      </c>
      <c r="K59" s="5">
        <v>5</v>
      </c>
      <c r="L59" s="6"/>
      <c r="M59" s="1"/>
      <c r="N59" s="4"/>
    </row>
    <row r="60" spans="1:14" ht="17.25" x14ac:dyDescent="0.25">
      <c r="A60" s="17">
        <v>136</v>
      </c>
      <c r="B60" s="17">
        <v>109</v>
      </c>
      <c r="C60" s="17">
        <v>114</v>
      </c>
      <c r="D60" s="5" t="s">
        <v>78</v>
      </c>
      <c r="E60" s="5" t="s">
        <v>79</v>
      </c>
      <c r="F60" s="5" t="s">
        <v>80</v>
      </c>
      <c r="G60" s="5" t="s">
        <v>414</v>
      </c>
      <c r="H60" s="8">
        <v>64819515</v>
      </c>
      <c r="I60" s="5">
        <v>7</v>
      </c>
      <c r="J60" s="5" t="s">
        <v>39</v>
      </c>
      <c r="K60" s="5">
        <v>5</v>
      </c>
      <c r="L60" s="9" t="s">
        <v>405</v>
      </c>
      <c r="M60" s="1"/>
      <c r="N60" s="4"/>
    </row>
    <row r="61" spans="1:14" ht="15.75" x14ac:dyDescent="0.25">
      <c r="A61" s="29" t="s">
        <v>18</v>
      </c>
      <c r="B61" s="30"/>
      <c r="C61" s="30"/>
      <c r="D61" s="30"/>
      <c r="E61" s="30"/>
      <c r="F61" s="30"/>
      <c r="G61" s="30"/>
      <c r="H61" s="30"/>
      <c r="I61" s="31"/>
      <c r="J61" s="31"/>
      <c r="K61" s="31"/>
      <c r="L61" s="6"/>
      <c r="M61" s="1"/>
      <c r="N61" s="4"/>
    </row>
    <row r="62" spans="1:14" x14ac:dyDescent="0.25">
      <c r="A62" s="17">
        <v>1</v>
      </c>
      <c r="B62" s="17">
        <v>111</v>
      </c>
      <c r="C62" s="17">
        <v>115</v>
      </c>
      <c r="D62" s="5" t="s">
        <v>236</v>
      </c>
      <c r="E62" s="5" t="s">
        <v>445</v>
      </c>
      <c r="F62" s="5" t="s">
        <v>237</v>
      </c>
      <c r="G62" s="5" t="s">
        <v>43</v>
      </c>
      <c r="H62" s="8">
        <v>38000000</v>
      </c>
      <c r="I62" s="5">
        <v>9</v>
      </c>
      <c r="J62" s="5" t="s">
        <v>106</v>
      </c>
      <c r="K62" s="5">
        <v>5</v>
      </c>
      <c r="L62" s="6"/>
      <c r="M62" s="1"/>
      <c r="N62" s="4"/>
    </row>
    <row r="63" spans="1:14" ht="17.25" x14ac:dyDescent="0.25">
      <c r="A63" s="17">
        <v>15</v>
      </c>
      <c r="B63" s="17">
        <v>114</v>
      </c>
      <c r="C63" s="17">
        <v>120</v>
      </c>
      <c r="D63" s="5" t="s">
        <v>387</v>
      </c>
      <c r="E63" s="5" t="s">
        <v>200</v>
      </c>
      <c r="F63" s="5" t="s">
        <v>388</v>
      </c>
      <c r="G63" s="5" t="s">
        <v>432</v>
      </c>
      <c r="H63" s="8">
        <v>64819515</v>
      </c>
      <c r="I63" s="5">
        <v>9</v>
      </c>
      <c r="J63" s="5" t="s">
        <v>106</v>
      </c>
      <c r="K63" s="5">
        <v>5</v>
      </c>
      <c r="L63" s="9" t="s">
        <v>408</v>
      </c>
      <c r="M63" s="1"/>
      <c r="N63" s="4"/>
    </row>
    <row r="64" spans="1:14" x14ac:dyDescent="0.25">
      <c r="A64" s="39">
        <v>116</v>
      </c>
      <c r="B64" s="39">
        <v>116</v>
      </c>
      <c r="C64" s="39">
        <v>116</v>
      </c>
      <c r="D64" s="22" t="s">
        <v>209</v>
      </c>
      <c r="E64" s="22" t="s">
        <v>210</v>
      </c>
      <c r="F64" s="22" t="s">
        <v>211</v>
      </c>
      <c r="G64" s="22" t="s">
        <v>212</v>
      </c>
      <c r="H64" s="23">
        <v>100000000</v>
      </c>
      <c r="I64" s="22" t="s">
        <v>49</v>
      </c>
      <c r="J64" s="22" t="s">
        <v>49</v>
      </c>
      <c r="K64" s="22">
        <v>5</v>
      </c>
      <c r="L64" s="10"/>
      <c r="M64" s="1"/>
      <c r="N64" s="4"/>
    </row>
    <row r="65" spans="1:14" x14ac:dyDescent="0.25">
      <c r="A65" s="17">
        <v>24</v>
      </c>
      <c r="B65" s="17">
        <v>117</v>
      </c>
      <c r="C65" s="17">
        <v>122</v>
      </c>
      <c r="D65" s="5" t="s">
        <v>224</v>
      </c>
      <c r="E65" s="5" t="s">
        <v>171</v>
      </c>
      <c r="F65" s="5" t="s">
        <v>225</v>
      </c>
      <c r="G65" s="5" t="s">
        <v>226</v>
      </c>
      <c r="H65" s="8">
        <v>35000000</v>
      </c>
      <c r="I65" s="5">
        <v>3</v>
      </c>
      <c r="J65" s="5" t="s">
        <v>106</v>
      </c>
      <c r="K65" s="5">
        <v>5</v>
      </c>
      <c r="L65" s="6"/>
      <c r="M65" s="1"/>
      <c r="N65" s="4"/>
    </row>
    <row r="66" spans="1:14" x14ac:dyDescent="0.25">
      <c r="A66" s="39">
        <v>118</v>
      </c>
      <c r="B66" s="39">
        <v>118</v>
      </c>
      <c r="C66" s="39">
        <v>118</v>
      </c>
      <c r="D66" s="22" t="s">
        <v>50</v>
      </c>
      <c r="E66" s="22" t="s">
        <v>51</v>
      </c>
      <c r="F66" s="22" t="s">
        <v>52</v>
      </c>
      <c r="G66" s="22" t="s">
        <v>53</v>
      </c>
      <c r="H66" s="23">
        <v>100000000</v>
      </c>
      <c r="I66" s="22" t="s">
        <v>49</v>
      </c>
      <c r="J66" s="22" t="s">
        <v>49</v>
      </c>
      <c r="K66" s="22">
        <v>5</v>
      </c>
      <c r="L66" s="10"/>
      <c r="M66" s="1"/>
      <c r="N66" s="4"/>
    </row>
    <row r="67" spans="1:14" x14ac:dyDescent="0.25">
      <c r="A67" s="17">
        <v>40</v>
      </c>
      <c r="B67" s="17">
        <v>121</v>
      </c>
      <c r="C67" s="17">
        <v>125</v>
      </c>
      <c r="D67" s="5" t="s">
        <v>268</v>
      </c>
      <c r="E67" s="5" t="s">
        <v>41</v>
      </c>
      <c r="F67" s="5" t="s">
        <v>269</v>
      </c>
      <c r="G67" s="5" t="s">
        <v>43</v>
      </c>
      <c r="H67" s="8">
        <v>50000000</v>
      </c>
      <c r="I67" s="5">
        <v>9</v>
      </c>
      <c r="J67" s="5" t="s">
        <v>106</v>
      </c>
      <c r="K67" s="5">
        <v>5</v>
      </c>
      <c r="L67" s="6"/>
      <c r="M67" s="1"/>
      <c r="N67" s="4"/>
    </row>
    <row r="68" spans="1:14" ht="17.25" x14ac:dyDescent="0.25">
      <c r="A68" s="17">
        <v>43</v>
      </c>
      <c r="B68" s="17">
        <v>122</v>
      </c>
      <c r="C68" s="17">
        <v>126</v>
      </c>
      <c r="D68" s="5" t="s">
        <v>274</v>
      </c>
      <c r="E68" s="5" t="s">
        <v>171</v>
      </c>
      <c r="F68" s="5" t="s">
        <v>275</v>
      </c>
      <c r="G68" s="5" t="s">
        <v>423</v>
      </c>
      <c r="H68" s="8">
        <v>64819515</v>
      </c>
      <c r="I68" s="5">
        <v>3</v>
      </c>
      <c r="J68" s="5" t="s">
        <v>106</v>
      </c>
      <c r="K68" s="5">
        <v>5</v>
      </c>
      <c r="L68" s="9" t="s">
        <v>405</v>
      </c>
      <c r="M68" s="1"/>
      <c r="N68" s="4"/>
    </row>
    <row r="69" spans="1:14" x14ac:dyDescent="0.25">
      <c r="A69" s="17">
        <v>63</v>
      </c>
      <c r="B69" s="17">
        <v>124</v>
      </c>
      <c r="C69" s="17">
        <v>128</v>
      </c>
      <c r="D69" s="5" t="s">
        <v>141</v>
      </c>
      <c r="E69" s="5" t="s">
        <v>82</v>
      </c>
      <c r="F69" s="5" t="s">
        <v>142</v>
      </c>
      <c r="G69" s="5" t="s">
        <v>84</v>
      </c>
      <c r="H69" s="8">
        <v>50000000</v>
      </c>
      <c r="I69" s="5">
        <v>6</v>
      </c>
      <c r="J69" s="5" t="s">
        <v>106</v>
      </c>
      <c r="K69" s="5">
        <v>5</v>
      </c>
      <c r="L69" s="6"/>
      <c r="M69" s="1"/>
      <c r="N69" s="4"/>
    </row>
    <row r="70" spans="1:14" x14ac:dyDescent="0.25">
      <c r="A70" s="17">
        <v>64</v>
      </c>
      <c r="B70" s="17">
        <v>125</v>
      </c>
      <c r="C70" s="17">
        <v>129</v>
      </c>
      <c r="D70" s="5" t="s">
        <v>238</v>
      </c>
      <c r="E70" s="5" t="s">
        <v>82</v>
      </c>
      <c r="F70" s="5" t="s">
        <v>239</v>
      </c>
      <c r="G70" s="5" t="s">
        <v>84</v>
      </c>
      <c r="H70" s="8">
        <v>40000000</v>
      </c>
      <c r="I70" s="5">
        <v>6</v>
      </c>
      <c r="J70" s="5" t="s">
        <v>106</v>
      </c>
      <c r="K70" s="5">
        <v>5</v>
      </c>
      <c r="L70" s="6"/>
      <c r="M70" s="1"/>
      <c r="N70" s="4"/>
    </row>
    <row r="71" spans="1:14" x14ac:dyDescent="0.25">
      <c r="A71" s="17">
        <v>67</v>
      </c>
      <c r="B71" s="17">
        <v>126</v>
      </c>
      <c r="C71" s="17">
        <v>24</v>
      </c>
      <c r="D71" s="5" t="s">
        <v>234</v>
      </c>
      <c r="E71" s="5" t="s">
        <v>41</v>
      </c>
      <c r="F71" s="5" t="s">
        <v>235</v>
      </c>
      <c r="G71" s="5" t="s">
        <v>43</v>
      </c>
      <c r="H71" s="8">
        <v>35000000</v>
      </c>
      <c r="I71" s="5">
        <v>9</v>
      </c>
      <c r="J71" s="5" t="s">
        <v>155</v>
      </c>
      <c r="K71" s="5">
        <v>5</v>
      </c>
      <c r="L71" s="6"/>
      <c r="M71" s="1"/>
      <c r="N71" s="4"/>
    </row>
    <row r="72" spans="1:14" x14ac:dyDescent="0.25">
      <c r="A72" s="17">
        <v>77</v>
      </c>
      <c r="B72" s="17">
        <v>127</v>
      </c>
      <c r="C72" s="17">
        <v>130</v>
      </c>
      <c r="D72" s="5" t="s">
        <v>240</v>
      </c>
      <c r="E72" s="5" t="s">
        <v>82</v>
      </c>
      <c r="F72" s="5" t="s">
        <v>241</v>
      </c>
      <c r="G72" s="5" t="s">
        <v>84</v>
      </c>
      <c r="H72" s="8">
        <v>50000000</v>
      </c>
      <c r="I72" s="5">
        <v>6</v>
      </c>
      <c r="J72" s="5" t="s">
        <v>106</v>
      </c>
      <c r="K72" s="5">
        <v>5</v>
      </c>
      <c r="L72" s="6"/>
      <c r="M72" s="1"/>
      <c r="N72" s="4"/>
    </row>
    <row r="73" spans="1:14" ht="17.25" x14ac:dyDescent="0.25">
      <c r="A73" s="17">
        <v>78</v>
      </c>
      <c r="B73" s="17">
        <v>128</v>
      </c>
      <c r="C73" s="17">
        <v>131</v>
      </c>
      <c r="D73" s="5" t="s">
        <v>348</v>
      </c>
      <c r="E73" s="5" t="s">
        <v>171</v>
      </c>
      <c r="F73" s="5" t="s">
        <v>349</v>
      </c>
      <c r="G73" s="5" t="s">
        <v>431</v>
      </c>
      <c r="H73" s="8">
        <v>64819515</v>
      </c>
      <c r="I73" s="5">
        <v>3</v>
      </c>
      <c r="J73" s="5" t="s">
        <v>106</v>
      </c>
      <c r="K73" s="5">
        <v>5</v>
      </c>
      <c r="L73" s="9" t="s">
        <v>405</v>
      </c>
      <c r="M73" s="1"/>
      <c r="N73" s="4"/>
    </row>
    <row r="74" spans="1:14" x14ac:dyDescent="0.25">
      <c r="A74" s="17">
        <v>79</v>
      </c>
      <c r="B74" s="17">
        <v>129</v>
      </c>
      <c r="C74" s="17">
        <v>132</v>
      </c>
      <c r="D74" s="5" t="s">
        <v>202</v>
      </c>
      <c r="E74" s="5" t="s">
        <v>203</v>
      </c>
      <c r="F74" s="5" t="s">
        <v>204</v>
      </c>
      <c r="G74" s="5" t="s">
        <v>205</v>
      </c>
      <c r="H74" s="8">
        <v>20000000</v>
      </c>
      <c r="I74" s="5">
        <v>7</v>
      </c>
      <c r="J74" s="5" t="s">
        <v>106</v>
      </c>
      <c r="K74" s="5">
        <v>5</v>
      </c>
      <c r="L74" s="6"/>
      <c r="M74" s="1"/>
      <c r="N74" s="4"/>
    </row>
    <row r="75" spans="1:14" s="9" customFormat="1" ht="17.25" x14ac:dyDescent="0.25">
      <c r="A75" s="17">
        <v>80</v>
      </c>
      <c r="B75" s="17">
        <v>130</v>
      </c>
      <c r="C75" s="17">
        <v>133</v>
      </c>
      <c r="D75" s="5" t="s">
        <v>307</v>
      </c>
      <c r="E75" s="5" t="s">
        <v>308</v>
      </c>
      <c r="F75" s="5" t="s">
        <v>309</v>
      </c>
      <c r="G75" s="5" t="s">
        <v>424</v>
      </c>
      <c r="H75" s="8">
        <v>60000000</v>
      </c>
      <c r="I75" s="5">
        <v>7</v>
      </c>
      <c r="J75" s="5" t="s">
        <v>106</v>
      </c>
      <c r="K75" s="5">
        <v>5</v>
      </c>
      <c r="L75" s="9" t="s">
        <v>404</v>
      </c>
    </row>
    <row r="76" spans="1:14" s="9" customFormat="1" x14ac:dyDescent="0.25">
      <c r="A76" s="17">
        <v>84</v>
      </c>
      <c r="B76" s="17">
        <v>131</v>
      </c>
      <c r="C76" s="17">
        <v>134</v>
      </c>
      <c r="D76" s="5" t="s">
        <v>213</v>
      </c>
      <c r="E76" s="5" t="s">
        <v>118</v>
      </c>
      <c r="F76" s="5" t="s">
        <v>214</v>
      </c>
      <c r="G76" s="5" t="s">
        <v>84</v>
      </c>
      <c r="H76" s="8">
        <v>38000000</v>
      </c>
      <c r="I76" s="5">
        <v>6</v>
      </c>
      <c r="J76" s="5" t="s">
        <v>106</v>
      </c>
      <c r="K76" s="5">
        <v>5</v>
      </c>
      <c r="L76" s="6"/>
    </row>
    <row r="77" spans="1:14" x14ac:dyDescent="0.25">
      <c r="A77" s="17">
        <v>90</v>
      </c>
      <c r="B77" s="17">
        <v>133</v>
      </c>
      <c r="C77" s="17">
        <v>34</v>
      </c>
      <c r="D77" s="5" t="s">
        <v>187</v>
      </c>
      <c r="E77" s="5" t="s">
        <v>445</v>
      </c>
      <c r="F77" s="5" t="s">
        <v>189</v>
      </c>
      <c r="G77" s="5" t="s">
        <v>190</v>
      </c>
      <c r="H77" s="8">
        <v>40000000</v>
      </c>
      <c r="I77" s="5">
        <v>9</v>
      </c>
      <c r="J77" s="5" t="s">
        <v>155</v>
      </c>
      <c r="K77" s="5">
        <v>5</v>
      </c>
      <c r="L77" s="6"/>
    </row>
    <row r="78" spans="1:14" x14ac:dyDescent="0.25">
      <c r="A78" s="17">
        <v>97</v>
      </c>
      <c r="B78" s="17">
        <v>135</v>
      </c>
      <c r="C78" s="17">
        <v>40</v>
      </c>
      <c r="D78" s="5" t="s">
        <v>151</v>
      </c>
      <c r="E78" s="5" t="s">
        <v>152</v>
      </c>
      <c r="F78" s="5" t="s">
        <v>153</v>
      </c>
      <c r="G78" s="5" t="s">
        <v>154</v>
      </c>
      <c r="H78" s="8">
        <v>20000000</v>
      </c>
      <c r="I78" s="5">
        <v>8</v>
      </c>
      <c r="J78" s="5" t="s">
        <v>155</v>
      </c>
      <c r="K78" s="5">
        <v>5</v>
      </c>
      <c r="L78" s="9"/>
    </row>
    <row r="79" spans="1:14" ht="15.75" thickBot="1" x14ac:dyDescent="0.3">
      <c r="A79" s="27"/>
      <c r="B79" s="27"/>
      <c r="C79" s="27"/>
      <c r="D79" s="27"/>
      <c r="E79" s="27"/>
      <c r="F79" s="27"/>
      <c r="G79" s="2" t="s">
        <v>10</v>
      </c>
      <c r="H79" s="28">
        <f>SUM(H4:H78)</f>
        <v>3387778060</v>
      </c>
      <c r="I79" s="27"/>
      <c r="J79" s="27"/>
      <c r="K79" s="27"/>
    </row>
    <row r="80" spans="1:14" ht="19.5" thickTop="1" x14ac:dyDescent="0.3">
      <c r="A80" s="64" t="s">
        <v>14</v>
      </c>
      <c r="B80" s="64"/>
      <c r="C80" s="64"/>
      <c r="D80" s="64"/>
      <c r="E80" s="64"/>
      <c r="F80" s="64"/>
      <c r="G80" s="64"/>
      <c r="H80" s="64"/>
      <c r="I80" s="64"/>
      <c r="J80" s="64"/>
      <c r="K80" s="65"/>
    </row>
    <row r="81" spans="1:12" x14ac:dyDescent="0.25">
      <c r="A81" s="2" t="s">
        <v>1</v>
      </c>
      <c r="B81" s="2" t="s">
        <v>12</v>
      </c>
      <c r="C81" s="2" t="s">
        <v>13</v>
      </c>
      <c r="D81" s="2" t="s">
        <v>2</v>
      </c>
      <c r="E81" s="2" t="s">
        <v>3</v>
      </c>
      <c r="F81" s="2" t="s">
        <v>4</v>
      </c>
      <c r="G81" s="2" t="s">
        <v>5</v>
      </c>
      <c r="H81" s="2" t="s">
        <v>6</v>
      </c>
      <c r="I81" s="3" t="s">
        <v>7</v>
      </c>
      <c r="J81" s="3" t="s">
        <v>8</v>
      </c>
      <c r="K81" s="3" t="s">
        <v>9</v>
      </c>
    </row>
    <row r="82" spans="1:12" x14ac:dyDescent="0.25">
      <c r="A82" s="17" t="s">
        <v>446</v>
      </c>
      <c r="B82" s="17" t="s">
        <v>446</v>
      </c>
      <c r="C82" s="17" t="s">
        <v>446</v>
      </c>
      <c r="D82" s="5" t="s">
        <v>452</v>
      </c>
      <c r="E82" s="5" t="s">
        <v>203</v>
      </c>
      <c r="F82" s="5" t="s">
        <v>456</v>
      </c>
      <c r="G82" s="5" t="s">
        <v>205</v>
      </c>
      <c r="H82" s="8">
        <v>15000000</v>
      </c>
      <c r="I82" s="5">
        <v>7</v>
      </c>
      <c r="J82" s="5" t="s">
        <v>106</v>
      </c>
      <c r="K82" s="5">
        <v>5</v>
      </c>
      <c r="L82" s="9"/>
    </row>
    <row r="83" spans="1:12" x14ac:dyDescent="0.25">
      <c r="A83" s="27"/>
      <c r="B83" s="27"/>
      <c r="C83" s="27"/>
      <c r="D83" s="27"/>
      <c r="E83" s="27"/>
      <c r="F83" s="27"/>
      <c r="G83" s="2" t="s">
        <v>10</v>
      </c>
      <c r="H83" s="28">
        <f>SUM(H82:H82)</f>
        <v>15000000</v>
      </c>
      <c r="I83" s="27"/>
      <c r="J83" s="27"/>
      <c r="K83" s="27"/>
    </row>
  </sheetData>
  <mergeCells count="2">
    <mergeCell ref="A1:K1"/>
    <mergeCell ref="A80:K8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54329-D079-49D8-B597-CBDE20E05A64}">
  <dimension ref="A1:L8"/>
  <sheetViews>
    <sheetView workbookViewId="0">
      <selection activeCell="H8" sqref="H8"/>
    </sheetView>
  </sheetViews>
  <sheetFormatPr defaultRowHeight="15" x14ac:dyDescent="0.25"/>
  <cols>
    <col min="1" max="1" width="16.28515625" bestFit="1" customWidth="1"/>
    <col min="2" max="2" width="16.28515625" customWidth="1"/>
    <col min="3" max="3" width="13.42578125" bestFit="1" customWidth="1"/>
    <col min="4" max="4" width="19.85546875" bestFit="1" customWidth="1"/>
    <col min="5" max="5" width="23.28515625" customWidth="1"/>
    <col min="6" max="6" width="19.42578125" customWidth="1"/>
    <col min="7" max="7" width="28.140625" bestFit="1" customWidth="1"/>
    <col min="8" max="8" width="18.5703125" bestFit="1" customWidth="1"/>
    <col min="9" max="9" width="7.42578125" bestFit="1" customWidth="1"/>
    <col min="10" max="10" width="7.7109375" bestFit="1" customWidth="1"/>
    <col min="11" max="11" width="20" bestFit="1" customWidth="1"/>
  </cols>
  <sheetData>
    <row r="1" spans="1:12" ht="21" x14ac:dyDescent="0.35">
      <c r="A1" s="63" t="s">
        <v>457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</row>
    <row r="3" spans="1:12" x14ac:dyDescent="0.25">
      <c r="A3" s="24"/>
      <c r="B3" s="24"/>
      <c r="C3" s="24"/>
      <c r="D3" s="24"/>
      <c r="E3" s="24"/>
      <c r="F3" s="24"/>
      <c r="G3" s="24"/>
      <c r="H3" s="25"/>
      <c r="I3" s="24"/>
      <c r="J3" s="24"/>
      <c r="K3" s="24"/>
    </row>
    <row r="4" spans="1:12" ht="15.75" thickBot="1" x14ac:dyDescent="0.3">
      <c r="A4" s="27"/>
      <c r="B4" s="27"/>
      <c r="C4" s="27"/>
      <c r="D4" s="27"/>
      <c r="E4" s="27"/>
      <c r="F4" s="27"/>
      <c r="G4" s="2" t="s">
        <v>10</v>
      </c>
      <c r="H4" s="28">
        <f>SUM(H3)</f>
        <v>0</v>
      </c>
      <c r="I4" s="27"/>
      <c r="J4" s="27"/>
      <c r="K4" s="27"/>
    </row>
    <row r="5" spans="1:12" ht="19.5" thickTop="1" x14ac:dyDescent="0.3">
      <c r="A5" s="64" t="s">
        <v>14</v>
      </c>
      <c r="B5" s="64"/>
      <c r="C5" s="64"/>
      <c r="D5" s="64"/>
      <c r="E5" s="64"/>
      <c r="F5" s="64"/>
      <c r="G5" s="64"/>
      <c r="H5" s="64"/>
      <c r="I5" s="64"/>
      <c r="J5" s="64"/>
      <c r="K5" s="65"/>
    </row>
    <row r="6" spans="1:12" x14ac:dyDescent="0.25">
      <c r="A6" s="2" t="s">
        <v>1</v>
      </c>
      <c r="B6" s="2" t="s">
        <v>12</v>
      </c>
      <c r="C6" s="2" t="s">
        <v>13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3" t="s">
        <v>7</v>
      </c>
      <c r="J6" s="3" t="s">
        <v>8</v>
      </c>
      <c r="K6" s="3" t="s">
        <v>9</v>
      </c>
    </row>
    <row r="7" spans="1:12" x14ac:dyDescent="0.25">
      <c r="A7" s="17" t="s">
        <v>446</v>
      </c>
      <c r="B7" s="17" t="s">
        <v>446</v>
      </c>
      <c r="C7" s="17" t="s">
        <v>446</v>
      </c>
      <c r="D7" s="5" t="s">
        <v>451</v>
      </c>
      <c r="E7" s="5" t="s">
        <v>453</v>
      </c>
      <c r="F7" s="5" t="s">
        <v>454</v>
      </c>
      <c r="G7" s="5" t="s">
        <v>455</v>
      </c>
      <c r="H7" s="8">
        <v>25000000</v>
      </c>
      <c r="I7" s="5" t="s">
        <v>49</v>
      </c>
      <c r="J7" s="5" t="s">
        <v>49</v>
      </c>
      <c r="K7" s="5">
        <v>1</v>
      </c>
      <c r="L7" s="9"/>
    </row>
    <row r="8" spans="1:12" x14ac:dyDescent="0.25">
      <c r="A8" s="27"/>
      <c r="B8" s="27"/>
      <c r="C8" s="27"/>
      <c r="D8" s="27"/>
      <c r="E8" s="27"/>
      <c r="F8" s="27"/>
      <c r="G8" s="2" t="s">
        <v>10</v>
      </c>
      <c r="H8" s="28">
        <f>SUM(H7)</f>
        <v>25000000</v>
      </c>
      <c r="I8" s="27"/>
      <c r="J8" s="27"/>
      <c r="K8" s="27"/>
    </row>
  </sheetData>
  <mergeCells count="2">
    <mergeCell ref="A1:K1"/>
    <mergeCell ref="A5:K5"/>
  </mergeCells>
  <conditionalFormatting sqref="J3">
    <cfRule type="cellIs" dxfId="11" priority="3" operator="equal">
      <formula>3</formula>
    </cfRule>
    <cfRule type="cellIs" dxfId="10" priority="4" operator="equal">
      <formula>2</formula>
    </cfRule>
  </conditionalFormatting>
  <conditionalFormatting sqref="J7">
    <cfRule type="cellIs" dxfId="9" priority="1" operator="equal">
      <formula>3</formula>
    </cfRule>
    <cfRule type="cellIs" dxfId="8" priority="2" operator="equal">
      <formula>2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E645C-B216-4C94-94DB-A5DEB947608D}">
  <dimension ref="A1:L8"/>
  <sheetViews>
    <sheetView workbookViewId="0">
      <selection activeCell="H8" sqref="H8"/>
    </sheetView>
  </sheetViews>
  <sheetFormatPr defaultRowHeight="15" x14ac:dyDescent="0.25"/>
  <cols>
    <col min="1" max="1" width="16.28515625" bestFit="1" customWidth="1"/>
    <col min="2" max="2" width="16.28515625" customWidth="1"/>
    <col min="3" max="3" width="13.42578125" bestFit="1" customWidth="1"/>
    <col min="4" max="4" width="19.85546875" bestFit="1" customWidth="1"/>
    <col min="5" max="5" width="12.28515625" bestFit="1" customWidth="1"/>
    <col min="6" max="6" width="17.28515625" bestFit="1" customWidth="1"/>
    <col min="7" max="7" width="28.140625" bestFit="1" customWidth="1"/>
    <col min="8" max="8" width="18.5703125" bestFit="1" customWidth="1"/>
    <col min="9" max="9" width="7.42578125" bestFit="1" customWidth="1"/>
    <col min="10" max="10" width="7.7109375" bestFit="1" customWidth="1"/>
    <col min="11" max="11" width="20" bestFit="1" customWidth="1"/>
  </cols>
  <sheetData>
    <row r="1" spans="1:12" ht="21" x14ac:dyDescent="0.35">
      <c r="A1" s="63" t="s">
        <v>450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</row>
    <row r="3" spans="1:12" x14ac:dyDescent="0.25">
      <c r="A3" s="24"/>
      <c r="B3" s="24"/>
      <c r="C3" s="24"/>
      <c r="D3" s="24"/>
      <c r="E3" s="24"/>
      <c r="F3" s="24"/>
      <c r="G3" s="24"/>
      <c r="H3" s="25"/>
      <c r="I3" s="24"/>
      <c r="J3" s="24"/>
      <c r="K3" s="24"/>
    </row>
    <row r="4" spans="1:12" ht="15.75" thickBot="1" x14ac:dyDescent="0.3">
      <c r="A4" s="27"/>
      <c r="B4" s="27"/>
      <c r="C4" s="27"/>
      <c r="D4" s="27"/>
      <c r="E4" s="27"/>
      <c r="F4" s="27"/>
      <c r="G4" s="2" t="s">
        <v>10</v>
      </c>
      <c r="H4" s="28">
        <f>SUM(H3)</f>
        <v>0</v>
      </c>
      <c r="I4" s="27"/>
      <c r="J4" s="27"/>
      <c r="K4" s="27"/>
    </row>
    <row r="5" spans="1:12" ht="19.5" thickTop="1" x14ac:dyDescent="0.3">
      <c r="A5" s="64" t="s">
        <v>14</v>
      </c>
      <c r="B5" s="64"/>
      <c r="C5" s="64"/>
      <c r="D5" s="64"/>
      <c r="E5" s="64"/>
      <c r="F5" s="64"/>
      <c r="G5" s="64"/>
      <c r="H5" s="64"/>
      <c r="I5" s="64"/>
      <c r="J5" s="64"/>
      <c r="K5" s="65"/>
    </row>
    <row r="6" spans="1:12" x14ac:dyDescent="0.25">
      <c r="A6" s="2" t="s">
        <v>1</v>
      </c>
      <c r="B6" s="2" t="s">
        <v>12</v>
      </c>
      <c r="C6" s="2" t="s">
        <v>13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3" t="s">
        <v>7</v>
      </c>
      <c r="J6" s="3" t="s">
        <v>8</v>
      </c>
      <c r="K6" s="3" t="s">
        <v>9</v>
      </c>
    </row>
    <row r="7" spans="1:12" x14ac:dyDescent="0.25">
      <c r="A7" s="17" t="s">
        <v>446</v>
      </c>
      <c r="B7" s="17" t="s">
        <v>446</v>
      </c>
      <c r="C7" s="17" t="s">
        <v>446</v>
      </c>
      <c r="D7" s="5" t="s">
        <v>447</v>
      </c>
      <c r="E7" s="5" t="s">
        <v>448</v>
      </c>
      <c r="F7" s="5" t="s">
        <v>449</v>
      </c>
      <c r="G7" s="5" t="s">
        <v>116</v>
      </c>
      <c r="H7" s="8">
        <v>175000000</v>
      </c>
      <c r="I7" s="5" t="s">
        <v>49</v>
      </c>
      <c r="J7" s="5" t="s">
        <v>49</v>
      </c>
      <c r="K7" s="5">
        <v>2</v>
      </c>
      <c r="L7" s="9"/>
    </row>
    <row r="8" spans="1:12" x14ac:dyDescent="0.25">
      <c r="A8" s="27"/>
      <c r="B8" s="27"/>
      <c r="C8" s="27"/>
      <c r="D8" s="27"/>
      <c r="E8" s="27"/>
      <c r="F8" s="27"/>
      <c r="G8" s="2" t="s">
        <v>10</v>
      </c>
      <c r="H8" s="28">
        <f>SUM(H7)</f>
        <v>175000000</v>
      </c>
      <c r="I8" s="27"/>
      <c r="J8" s="27"/>
      <c r="K8" s="27"/>
    </row>
  </sheetData>
  <mergeCells count="2">
    <mergeCell ref="A1:K1"/>
    <mergeCell ref="A5:K5"/>
  </mergeCells>
  <conditionalFormatting sqref="J3">
    <cfRule type="cellIs" dxfId="7" priority="1" operator="equal">
      <formula>3</formula>
    </cfRule>
    <cfRule type="cellIs" dxfId="6" priority="2" operator="equal">
      <formula>2</formula>
    </cfRule>
  </conditionalFormatting>
  <conditionalFormatting sqref="J7">
    <cfRule type="cellIs" dxfId="5" priority="3" operator="equal">
      <formula>3</formula>
    </cfRule>
    <cfRule type="cellIs" dxfId="4" priority="4" operator="equal">
      <formula>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4D70-0F1B-4273-8238-36F110AF1C70}">
  <dimension ref="A1:K8"/>
  <sheetViews>
    <sheetView workbookViewId="0">
      <selection activeCell="H4" sqref="H4"/>
    </sheetView>
  </sheetViews>
  <sheetFormatPr defaultRowHeight="15" x14ac:dyDescent="0.25"/>
  <cols>
    <col min="1" max="1" width="16.28515625" bestFit="1" customWidth="1"/>
    <col min="2" max="2" width="16.28515625" customWidth="1"/>
    <col min="3" max="3" width="13.42578125" bestFit="1" customWidth="1"/>
    <col min="4" max="4" width="19.85546875" bestFit="1" customWidth="1"/>
    <col min="5" max="5" width="13.42578125" customWidth="1"/>
    <col min="6" max="6" width="18.85546875" customWidth="1"/>
    <col min="7" max="7" width="28.140625" bestFit="1" customWidth="1"/>
    <col min="8" max="8" width="18.5703125" bestFit="1" customWidth="1"/>
    <col min="9" max="9" width="7.42578125" bestFit="1" customWidth="1"/>
    <col min="10" max="10" width="7.7109375" bestFit="1" customWidth="1"/>
    <col min="11" max="11" width="20" bestFit="1" customWidth="1"/>
  </cols>
  <sheetData>
    <row r="1" spans="1:11" ht="21" x14ac:dyDescent="0.35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</row>
    <row r="3" spans="1:11" x14ac:dyDescent="0.25">
      <c r="A3" s="24">
        <v>110</v>
      </c>
      <c r="B3" s="24">
        <v>110</v>
      </c>
      <c r="C3" s="24">
        <v>110</v>
      </c>
      <c r="D3" s="24" t="s">
        <v>280</v>
      </c>
      <c r="E3" s="24" t="s">
        <v>281</v>
      </c>
      <c r="F3" s="24" t="s">
        <v>282</v>
      </c>
      <c r="G3" s="24" t="s">
        <v>283</v>
      </c>
      <c r="H3" s="25">
        <v>9115000</v>
      </c>
      <c r="I3" s="24" t="s">
        <v>49</v>
      </c>
      <c r="J3" s="24" t="s">
        <v>49</v>
      </c>
      <c r="K3" s="24">
        <v>3</v>
      </c>
    </row>
    <row r="4" spans="1:11" ht="15.75" thickBot="1" x14ac:dyDescent="0.3">
      <c r="A4" s="27"/>
      <c r="B4" s="27"/>
      <c r="C4" s="27"/>
      <c r="D4" s="27"/>
      <c r="E4" s="27"/>
      <c r="F4" s="27"/>
      <c r="G4" s="2" t="s">
        <v>10</v>
      </c>
      <c r="H4" s="28">
        <f>SUM(H3)</f>
        <v>9115000</v>
      </c>
      <c r="I4" s="27"/>
      <c r="J4" s="27"/>
      <c r="K4" s="27"/>
    </row>
    <row r="5" spans="1:11" ht="19.5" thickTop="1" x14ac:dyDescent="0.3">
      <c r="A5" s="64" t="s">
        <v>14</v>
      </c>
      <c r="B5" s="64"/>
      <c r="C5" s="64"/>
      <c r="D5" s="64"/>
      <c r="E5" s="64"/>
      <c r="F5" s="64"/>
      <c r="G5" s="64"/>
      <c r="H5" s="64"/>
      <c r="I5" s="64"/>
      <c r="J5" s="64"/>
      <c r="K5" s="65"/>
    </row>
    <row r="6" spans="1:11" x14ac:dyDescent="0.25">
      <c r="A6" s="2" t="s">
        <v>1</v>
      </c>
      <c r="B6" s="2" t="s">
        <v>12</v>
      </c>
      <c r="C6" s="2" t="s">
        <v>13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3" t="s">
        <v>7</v>
      </c>
      <c r="J6" s="3" t="s">
        <v>8</v>
      </c>
      <c r="K6" s="3" t="s">
        <v>9</v>
      </c>
    </row>
    <row r="7" spans="1:11" s="18" customFormat="1" x14ac:dyDescent="0.25">
      <c r="A7" s="7"/>
      <c r="B7" s="7"/>
      <c r="C7" s="7"/>
      <c r="D7" s="7"/>
      <c r="E7" s="7"/>
      <c r="F7" s="19"/>
      <c r="G7" s="17"/>
      <c r="H7" s="19"/>
      <c r="I7" s="17"/>
      <c r="J7" s="7"/>
      <c r="K7" s="7"/>
    </row>
    <row r="8" spans="1:11" x14ac:dyDescent="0.25">
      <c r="A8" s="27"/>
      <c r="B8" s="27"/>
      <c r="C8" s="27"/>
      <c r="D8" s="27"/>
      <c r="E8" s="27"/>
      <c r="F8" s="27"/>
      <c r="G8" s="2" t="s">
        <v>10</v>
      </c>
      <c r="H8" s="28">
        <f>SUM(H7)</f>
        <v>0</v>
      </c>
      <c r="I8" s="27"/>
      <c r="J8" s="27"/>
      <c r="K8" s="27"/>
    </row>
  </sheetData>
  <mergeCells count="2">
    <mergeCell ref="A1:K1"/>
    <mergeCell ref="A5:K5"/>
  </mergeCells>
  <conditionalFormatting sqref="J3">
    <cfRule type="cellIs" dxfId="3" priority="1" operator="equal">
      <formula>3</formula>
    </cfRule>
    <cfRule type="cellIs" dxfId="2" priority="2" operator="equal">
      <formula>2</formula>
    </cfRule>
  </conditionalFormatting>
  <conditionalFormatting sqref="J7">
    <cfRule type="cellIs" dxfId="1" priority="3" operator="equal">
      <formula>3</formula>
    </cfRule>
    <cfRule type="cellIs" dxfId="0" priority="4" operator="equal"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76CD6-D1C5-48BB-80D7-EF1C90B75EB2}">
  <dimension ref="A1:N12"/>
  <sheetViews>
    <sheetView workbookViewId="0">
      <selection activeCell="J7" sqref="J7"/>
    </sheetView>
  </sheetViews>
  <sheetFormatPr defaultColWidth="9" defaultRowHeight="15" x14ac:dyDescent="0.25"/>
  <cols>
    <col min="1" max="2" width="16" bestFit="1" customWidth="1"/>
    <col min="3" max="3" width="16" customWidth="1"/>
    <col min="4" max="4" width="19.85546875" bestFit="1" customWidth="1"/>
    <col min="5" max="5" width="20.7109375" bestFit="1" customWidth="1"/>
    <col min="6" max="6" width="27" bestFit="1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34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6"/>
      <c r="L3" s="1"/>
      <c r="M3" s="1"/>
      <c r="N3" s="4"/>
    </row>
    <row r="4" spans="1:14" x14ac:dyDescent="0.25">
      <c r="A4" s="17">
        <v>59</v>
      </c>
      <c r="B4" s="17">
        <v>19</v>
      </c>
      <c r="C4" s="17">
        <v>23</v>
      </c>
      <c r="D4" s="5" t="s">
        <v>326</v>
      </c>
      <c r="E4" s="5" t="s">
        <v>327</v>
      </c>
      <c r="F4" s="5" t="s">
        <v>328</v>
      </c>
      <c r="G4" s="5" t="s">
        <v>329</v>
      </c>
      <c r="H4" s="8">
        <v>25000000</v>
      </c>
      <c r="I4" s="5">
        <v>1</v>
      </c>
      <c r="J4" s="5" t="s">
        <v>60</v>
      </c>
      <c r="K4" s="5">
        <v>4</v>
      </c>
      <c r="L4" s="32"/>
    </row>
    <row r="5" spans="1:14" x14ac:dyDescent="0.25">
      <c r="A5" s="17">
        <v>87</v>
      </c>
      <c r="B5" s="17">
        <v>26</v>
      </c>
      <c r="C5" s="17">
        <v>32</v>
      </c>
      <c r="D5" s="5" t="s">
        <v>332</v>
      </c>
      <c r="E5" s="5" t="s">
        <v>333</v>
      </c>
      <c r="F5" s="5" t="s">
        <v>334</v>
      </c>
      <c r="G5" s="5" t="s">
        <v>335</v>
      </c>
      <c r="H5" s="8">
        <v>15000000</v>
      </c>
      <c r="I5" s="5">
        <v>1</v>
      </c>
      <c r="J5" s="5" t="s">
        <v>60</v>
      </c>
      <c r="K5" s="5">
        <v>4</v>
      </c>
      <c r="L5" s="32"/>
    </row>
    <row r="6" spans="1:14" ht="15.75" x14ac:dyDescent="0.25">
      <c r="A6" s="29" t="s">
        <v>18</v>
      </c>
      <c r="B6" s="30"/>
      <c r="C6" s="30"/>
      <c r="D6" s="30"/>
      <c r="E6" s="30"/>
      <c r="F6" s="30"/>
      <c r="G6" s="30"/>
      <c r="H6" s="30"/>
      <c r="I6" s="31"/>
      <c r="J6" s="31"/>
      <c r="K6" s="31"/>
      <c r="L6" s="32"/>
    </row>
    <row r="7" spans="1:14" s="9" customFormat="1" x14ac:dyDescent="0.25">
      <c r="A7" s="17">
        <v>93</v>
      </c>
      <c r="B7" s="17">
        <v>134</v>
      </c>
      <c r="C7" s="17">
        <v>37</v>
      </c>
      <c r="D7" s="5" t="s">
        <v>346</v>
      </c>
      <c r="E7" s="5" t="s">
        <v>333</v>
      </c>
      <c r="F7" s="5" t="s">
        <v>347</v>
      </c>
      <c r="G7" s="5" t="s">
        <v>335</v>
      </c>
      <c r="H7" s="8">
        <v>25000000</v>
      </c>
      <c r="I7" s="5">
        <v>1</v>
      </c>
      <c r="J7" s="5" t="s">
        <v>155</v>
      </c>
      <c r="K7" s="5">
        <v>4</v>
      </c>
      <c r="L7" s="32"/>
    </row>
    <row r="8" spans="1:14" ht="15.75" thickBot="1" x14ac:dyDescent="0.3">
      <c r="A8" s="27"/>
      <c r="B8" s="27"/>
      <c r="C8" s="27"/>
      <c r="D8" s="27"/>
      <c r="E8" s="27"/>
      <c r="F8" s="27"/>
      <c r="G8" s="2" t="s">
        <v>10</v>
      </c>
      <c r="H8" s="28">
        <f>SUM(H4:H7)</f>
        <v>65000000</v>
      </c>
      <c r="I8" s="27"/>
      <c r="J8" s="27"/>
      <c r="K8" s="27"/>
    </row>
    <row r="9" spans="1:14" ht="19.5" thickTop="1" x14ac:dyDescent="0.3">
      <c r="A9" s="64" t="s">
        <v>14</v>
      </c>
      <c r="B9" s="64"/>
      <c r="C9" s="64"/>
      <c r="D9" s="64"/>
      <c r="E9" s="64"/>
      <c r="F9" s="64"/>
      <c r="G9" s="64"/>
      <c r="H9" s="64"/>
      <c r="I9" s="64"/>
      <c r="J9" s="64"/>
      <c r="K9" s="65"/>
    </row>
    <row r="10" spans="1:14" x14ac:dyDescent="0.25">
      <c r="A10" s="2" t="s">
        <v>1</v>
      </c>
      <c r="B10" s="2" t="s">
        <v>12</v>
      </c>
      <c r="C10" s="2" t="s">
        <v>13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3" t="s">
        <v>7</v>
      </c>
      <c r="J10" s="3" t="s">
        <v>8</v>
      </c>
      <c r="K10" s="3" t="s">
        <v>9</v>
      </c>
    </row>
    <row r="11" spans="1:14" x14ac:dyDescent="0.25">
      <c r="A11" s="7"/>
      <c r="B11" s="7"/>
      <c r="C11" s="7"/>
      <c r="D11" s="7"/>
      <c r="E11" s="7"/>
      <c r="F11" s="7"/>
      <c r="G11" s="7"/>
      <c r="H11" s="16"/>
      <c r="I11" s="17"/>
      <c r="J11" s="17"/>
      <c r="K11" s="17"/>
    </row>
    <row r="12" spans="1:14" x14ac:dyDescent="0.25">
      <c r="A12" s="27"/>
      <c r="B12" s="27"/>
      <c r="C12" s="27"/>
      <c r="D12" s="27"/>
      <c r="E12" s="27"/>
      <c r="F12" s="27"/>
      <c r="G12" s="2" t="s">
        <v>10</v>
      </c>
      <c r="H12" s="28">
        <f>SUM(H11:H11)</f>
        <v>0</v>
      </c>
      <c r="I12" s="27"/>
      <c r="J12" s="27"/>
      <c r="K12" s="27"/>
    </row>
  </sheetData>
  <mergeCells count="2">
    <mergeCell ref="A1:K1"/>
    <mergeCell ref="A9:K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6949-578D-441D-9C20-4D1AF61EC312}">
  <dimension ref="A1:N9"/>
  <sheetViews>
    <sheetView workbookViewId="0">
      <selection activeCell="H5" sqref="H5"/>
    </sheetView>
  </sheetViews>
  <sheetFormatPr defaultColWidth="9" defaultRowHeight="15" x14ac:dyDescent="0.25"/>
  <cols>
    <col min="1" max="2" width="16" bestFit="1" customWidth="1"/>
    <col min="3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29" t="s">
        <v>15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1"/>
      <c r="M3" s="1"/>
      <c r="N3" s="4"/>
    </row>
    <row r="4" spans="1:14" x14ac:dyDescent="0.25">
      <c r="A4" s="5"/>
      <c r="B4" s="5"/>
      <c r="C4" s="5"/>
      <c r="D4" s="5"/>
      <c r="E4" s="5"/>
      <c r="F4" s="5"/>
      <c r="G4" s="5"/>
      <c r="H4" s="8"/>
      <c r="I4" s="5"/>
      <c r="J4" s="5"/>
      <c r="K4" s="5"/>
      <c r="L4" s="10"/>
    </row>
    <row r="5" spans="1:14" ht="15.75" thickBot="1" x14ac:dyDescent="0.3">
      <c r="A5" s="27"/>
      <c r="B5" s="27"/>
      <c r="C5" s="27"/>
      <c r="D5" s="27"/>
      <c r="E5" s="27"/>
      <c r="F5" s="27"/>
      <c r="G5" s="2" t="s">
        <v>10</v>
      </c>
      <c r="H5" s="28">
        <f>SUM(H4:H4)</f>
        <v>0</v>
      </c>
      <c r="I5" s="27"/>
      <c r="J5" s="27"/>
      <c r="K5" s="27"/>
    </row>
    <row r="6" spans="1:14" ht="19.5" thickTop="1" x14ac:dyDescent="0.3">
      <c r="A6" s="64" t="s">
        <v>14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4" x14ac:dyDescent="0.25">
      <c r="A7" s="2" t="s">
        <v>1</v>
      </c>
      <c r="B7" s="2" t="s">
        <v>12</v>
      </c>
      <c r="C7" s="2" t="s">
        <v>13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6"/>
      <c r="I8" s="17"/>
      <c r="J8" s="17"/>
      <c r="K8" s="17"/>
    </row>
    <row r="9" spans="1:14" x14ac:dyDescent="0.25">
      <c r="A9" s="27"/>
      <c r="B9" s="27"/>
      <c r="C9" s="27"/>
      <c r="D9" s="27"/>
      <c r="E9" s="27"/>
      <c r="F9" s="27"/>
      <c r="G9" s="2" t="s">
        <v>10</v>
      </c>
      <c r="H9" s="28">
        <f>SUM(H8:H8)</f>
        <v>0</v>
      </c>
      <c r="I9" s="27"/>
      <c r="J9" s="27"/>
      <c r="K9" s="27"/>
    </row>
  </sheetData>
  <mergeCells count="2">
    <mergeCell ref="A1:K1"/>
    <mergeCell ref="A6:K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5D237-1F60-4A96-AB99-52EF89EC6A9D}">
  <dimension ref="A1:N27"/>
  <sheetViews>
    <sheetView topLeftCell="D1" workbookViewId="0">
      <selection activeCell="J22" sqref="J22"/>
    </sheetView>
  </sheetViews>
  <sheetFormatPr defaultColWidth="9" defaultRowHeight="15" x14ac:dyDescent="0.25"/>
  <cols>
    <col min="1" max="1" width="16" customWidth="1"/>
    <col min="2" max="2" width="16" bestFit="1" customWidth="1"/>
    <col min="3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29" t="s">
        <v>15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1"/>
      <c r="M3" s="1"/>
      <c r="N3" s="4"/>
    </row>
    <row r="4" spans="1:14" x14ac:dyDescent="0.25">
      <c r="A4" s="17">
        <v>72</v>
      </c>
      <c r="B4" s="17">
        <v>23</v>
      </c>
      <c r="C4" s="17">
        <v>28</v>
      </c>
      <c r="D4" s="5" t="s">
        <v>362</v>
      </c>
      <c r="E4" s="5" t="s">
        <v>363</v>
      </c>
      <c r="F4" s="5" t="s">
        <v>364</v>
      </c>
      <c r="G4" s="5" t="s">
        <v>226</v>
      </c>
      <c r="H4" s="8">
        <v>15000000</v>
      </c>
      <c r="I4" s="5">
        <v>3</v>
      </c>
      <c r="J4" s="5" t="s">
        <v>60</v>
      </c>
      <c r="K4" s="5">
        <v>4</v>
      </c>
      <c r="L4" s="6"/>
      <c r="M4" s="1"/>
      <c r="N4" s="4"/>
    </row>
    <row r="5" spans="1:14" x14ac:dyDescent="0.25">
      <c r="A5" s="17">
        <v>91</v>
      </c>
      <c r="B5" s="17">
        <v>28</v>
      </c>
      <c r="C5" s="17">
        <v>36</v>
      </c>
      <c r="D5" s="5" t="s">
        <v>299</v>
      </c>
      <c r="E5" s="5" t="s">
        <v>285</v>
      </c>
      <c r="F5" s="5" t="s">
        <v>300</v>
      </c>
      <c r="G5" s="5" t="s">
        <v>38</v>
      </c>
      <c r="H5" s="8">
        <v>36000000</v>
      </c>
      <c r="I5" s="5">
        <v>3</v>
      </c>
      <c r="J5" s="5" t="s">
        <v>110</v>
      </c>
      <c r="K5" s="5">
        <v>4</v>
      </c>
      <c r="L5" s="6"/>
      <c r="M5" s="1"/>
      <c r="N5" s="4"/>
    </row>
    <row r="6" spans="1:14" x14ac:dyDescent="0.25">
      <c r="A6" s="17">
        <v>99</v>
      </c>
      <c r="B6" s="17">
        <v>29</v>
      </c>
      <c r="C6" s="17">
        <v>41</v>
      </c>
      <c r="D6" s="5" t="s">
        <v>365</v>
      </c>
      <c r="E6" s="5" t="s">
        <v>363</v>
      </c>
      <c r="F6" s="5" t="s">
        <v>366</v>
      </c>
      <c r="G6" s="5" t="s">
        <v>226</v>
      </c>
      <c r="H6" s="8">
        <v>15000000</v>
      </c>
      <c r="I6" s="5">
        <v>3</v>
      </c>
      <c r="J6" s="5" t="s">
        <v>60</v>
      </c>
      <c r="K6" s="5">
        <v>4</v>
      </c>
      <c r="L6" s="6"/>
      <c r="M6" s="1"/>
      <c r="N6" s="4"/>
    </row>
    <row r="7" spans="1:14" x14ac:dyDescent="0.25">
      <c r="A7" s="17">
        <v>105</v>
      </c>
      <c r="B7" s="17">
        <v>31</v>
      </c>
      <c r="C7" s="17">
        <v>43</v>
      </c>
      <c r="D7" s="5" t="s">
        <v>297</v>
      </c>
      <c r="E7" s="5" t="s">
        <v>285</v>
      </c>
      <c r="F7" s="5" t="s">
        <v>298</v>
      </c>
      <c r="G7" s="5" t="s">
        <v>38</v>
      </c>
      <c r="H7" s="8">
        <v>45000000</v>
      </c>
      <c r="I7" s="5">
        <v>3</v>
      </c>
      <c r="J7" s="5" t="s">
        <v>60</v>
      </c>
      <c r="K7" s="5">
        <v>4</v>
      </c>
      <c r="L7" s="6"/>
      <c r="M7" s="1"/>
      <c r="N7" s="4"/>
    </row>
    <row r="8" spans="1:14" x14ac:dyDescent="0.25">
      <c r="A8" s="17">
        <v>125</v>
      </c>
      <c r="B8" s="17">
        <v>37</v>
      </c>
      <c r="C8" s="17">
        <v>48</v>
      </c>
      <c r="D8" s="5" t="s">
        <v>295</v>
      </c>
      <c r="E8" s="5" t="s">
        <v>285</v>
      </c>
      <c r="F8" s="5" t="s">
        <v>296</v>
      </c>
      <c r="G8" s="5" t="s">
        <v>38</v>
      </c>
      <c r="H8" s="8">
        <v>35000000</v>
      </c>
      <c r="I8" s="5">
        <v>3</v>
      </c>
      <c r="J8" s="5" t="s">
        <v>110</v>
      </c>
      <c r="K8" s="5">
        <v>4</v>
      </c>
      <c r="L8" s="6"/>
      <c r="M8" s="1"/>
      <c r="N8" s="4"/>
    </row>
    <row r="9" spans="1:14" ht="15.75" x14ac:dyDescent="0.25">
      <c r="A9" s="29" t="s">
        <v>16</v>
      </c>
      <c r="B9" s="30"/>
      <c r="C9" s="30"/>
      <c r="D9" s="30"/>
      <c r="E9" s="30"/>
      <c r="F9" s="30"/>
      <c r="G9" s="30"/>
      <c r="H9" s="30"/>
      <c r="I9" s="31"/>
      <c r="J9" s="31"/>
      <c r="K9" s="31"/>
      <c r="L9" s="1"/>
      <c r="M9" s="1"/>
      <c r="N9" s="4"/>
    </row>
    <row r="10" spans="1:14" x14ac:dyDescent="0.25">
      <c r="A10" s="17">
        <v>9</v>
      </c>
      <c r="B10" s="17">
        <v>44</v>
      </c>
      <c r="C10" s="17">
        <v>56</v>
      </c>
      <c r="D10" s="5" t="s">
        <v>102</v>
      </c>
      <c r="E10" s="5" t="s">
        <v>99</v>
      </c>
      <c r="F10" s="5" t="s">
        <v>103</v>
      </c>
      <c r="G10" s="5" t="s">
        <v>101</v>
      </c>
      <c r="H10" s="8">
        <v>39000000</v>
      </c>
      <c r="I10" s="5">
        <v>3</v>
      </c>
      <c r="J10" s="5" t="s">
        <v>39</v>
      </c>
      <c r="K10" s="5">
        <v>4</v>
      </c>
      <c r="L10" s="6"/>
      <c r="M10" s="1"/>
      <c r="N10" s="4"/>
    </row>
    <row r="11" spans="1:14" x14ac:dyDescent="0.25">
      <c r="A11" s="17">
        <v>37</v>
      </c>
      <c r="B11" s="17">
        <v>57</v>
      </c>
      <c r="C11" s="17">
        <v>66</v>
      </c>
      <c r="D11" s="5" t="s">
        <v>284</v>
      </c>
      <c r="E11" s="5" t="s">
        <v>285</v>
      </c>
      <c r="F11" s="5" t="s">
        <v>286</v>
      </c>
      <c r="G11" s="5" t="s">
        <v>38</v>
      </c>
      <c r="H11" s="8">
        <v>30000000</v>
      </c>
      <c r="I11" s="5">
        <v>3</v>
      </c>
      <c r="J11" s="5" t="s">
        <v>39</v>
      </c>
      <c r="K11" s="5">
        <v>4</v>
      </c>
      <c r="L11" s="6"/>
      <c r="M11" s="1"/>
      <c r="N11" s="4"/>
    </row>
    <row r="12" spans="1:14" x14ac:dyDescent="0.25">
      <c r="A12" s="17">
        <v>46</v>
      </c>
      <c r="B12" s="17">
        <v>62</v>
      </c>
      <c r="C12" s="17">
        <v>71</v>
      </c>
      <c r="D12" s="5" t="s">
        <v>305</v>
      </c>
      <c r="E12" s="5" t="s">
        <v>302</v>
      </c>
      <c r="F12" s="5" t="s">
        <v>306</v>
      </c>
      <c r="G12" s="5" t="s">
        <v>304</v>
      </c>
      <c r="H12" s="8">
        <v>45000000</v>
      </c>
      <c r="I12" s="5">
        <v>3</v>
      </c>
      <c r="J12" s="5" t="s">
        <v>39</v>
      </c>
      <c r="K12" s="5">
        <v>4</v>
      </c>
      <c r="L12" s="6"/>
      <c r="M12" s="1"/>
      <c r="N12" s="4"/>
    </row>
    <row r="13" spans="1:14" x14ac:dyDescent="0.25">
      <c r="A13" s="17">
        <v>60</v>
      </c>
      <c r="B13" s="17">
        <v>68</v>
      </c>
      <c r="C13" s="17">
        <v>76</v>
      </c>
      <c r="D13" s="5" t="s">
        <v>293</v>
      </c>
      <c r="E13" s="5" t="s">
        <v>285</v>
      </c>
      <c r="F13" s="5" t="s">
        <v>294</v>
      </c>
      <c r="G13" s="5" t="s">
        <v>38</v>
      </c>
      <c r="H13" s="8">
        <v>50000000</v>
      </c>
      <c r="I13" s="5">
        <v>3</v>
      </c>
      <c r="J13" s="5" t="s">
        <v>39</v>
      </c>
      <c r="K13" s="5">
        <v>4</v>
      </c>
      <c r="L13" s="6"/>
      <c r="M13" s="1"/>
      <c r="N13" s="4"/>
    </row>
    <row r="14" spans="1:14" x14ac:dyDescent="0.25">
      <c r="A14" s="17">
        <v>65</v>
      </c>
      <c r="B14" s="17">
        <v>71</v>
      </c>
      <c r="C14" s="17">
        <v>79</v>
      </c>
      <c r="D14" s="5" t="s">
        <v>74</v>
      </c>
      <c r="E14" s="5" t="s">
        <v>75</v>
      </c>
      <c r="F14" s="5" t="s">
        <v>76</v>
      </c>
      <c r="G14" s="5" t="s">
        <v>77</v>
      </c>
      <c r="H14" s="8">
        <v>30000000</v>
      </c>
      <c r="I14" s="5">
        <v>3</v>
      </c>
      <c r="J14" s="5" t="s">
        <v>39</v>
      </c>
      <c r="K14" s="5">
        <v>4</v>
      </c>
      <c r="L14" s="9"/>
      <c r="M14" s="1"/>
      <c r="N14" s="4"/>
    </row>
    <row r="15" spans="1:14" x14ac:dyDescent="0.25">
      <c r="A15" s="17">
        <v>75</v>
      </c>
      <c r="B15" s="17">
        <v>76</v>
      </c>
      <c r="C15" s="17">
        <v>83</v>
      </c>
      <c r="D15" s="5" t="s">
        <v>143</v>
      </c>
      <c r="E15" s="5" t="s">
        <v>99</v>
      </c>
      <c r="F15" s="5" t="s">
        <v>144</v>
      </c>
      <c r="G15" s="5" t="s">
        <v>101</v>
      </c>
      <c r="H15" s="8">
        <v>25000000</v>
      </c>
      <c r="I15" s="5">
        <v>3</v>
      </c>
      <c r="J15" s="5" t="s">
        <v>39</v>
      </c>
      <c r="K15" s="5">
        <v>4</v>
      </c>
      <c r="L15" s="9"/>
      <c r="M15" s="1"/>
      <c r="N15" s="4"/>
    </row>
    <row r="16" spans="1:14" x14ac:dyDescent="0.25">
      <c r="A16" s="17">
        <v>81</v>
      </c>
      <c r="B16" s="17">
        <v>78</v>
      </c>
      <c r="C16" s="17">
        <v>85</v>
      </c>
      <c r="D16" s="5" t="s">
        <v>291</v>
      </c>
      <c r="E16" s="5" t="s">
        <v>285</v>
      </c>
      <c r="F16" s="5" t="s">
        <v>292</v>
      </c>
      <c r="G16" s="5" t="s">
        <v>38</v>
      </c>
      <c r="H16" s="8">
        <v>32000000</v>
      </c>
      <c r="I16" s="5">
        <v>3</v>
      </c>
      <c r="J16" s="5" t="s">
        <v>39</v>
      </c>
      <c r="K16" s="5">
        <v>4</v>
      </c>
      <c r="L16" s="6"/>
      <c r="M16" s="1"/>
      <c r="N16" s="4"/>
    </row>
    <row r="17" spans="1:14" x14ac:dyDescent="0.25">
      <c r="A17" s="17">
        <v>101</v>
      </c>
      <c r="B17" s="17">
        <v>86</v>
      </c>
      <c r="C17" s="17">
        <v>91</v>
      </c>
      <c r="D17" s="5" t="s">
        <v>301</v>
      </c>
      <c r="E17" s="5" t="s">
        <v>302</v>
      </c>
      <c r="F17" s="5" t="s">
        <v>303</v>
      </c>
      <c r="G17" s="5" t="s">
        <v>304</v>
      </c>
      <c r="H17" s="8">
        <v>37000000</v>
      </c>
      <c r="I17" s="5">
        <v>3</v>
      </c>
      <c r="J17" s="5" t="s">
        <v>39</v>
      </c>
      <c r="K17" s="5">
        <v>4</v>
      </c>
      <c r="L17" s="6"/>
      <c r="M17" s="1"/>
      <c r="N17" s="4"/>
    </row>
    <row r="18" spans="1:14" x14ac:dyDescent="0.25">
      <c r="A18" s="17">
        <v>119</v>
      </c>
      <c r="B18" s="17">
        <v>94</v>
      </c>
      <c r="C18" s="17">
        <v>100</v>
      </c>
      <c r="D18" s="5" t="s">
        <v>394</v>
      </c>
      <c r="E18" s="5" t="s">
        <v>285</v>
      </c>
      <c r="F18" s="5" t="s">
        <v>395</v>
      </c>
      <c r="G18" s="5" t="s">
        <v>38</v>
      </c>
      <c r="H18" s="8">
        <v>25000000</v>
      </c>
      <c r="I18" s="5">
        <v>3</v>
      </c>
      <c r="J18" s="5" t="s">
        <v>39</v>
      </c>
      <c r="K18" s="5">
        <v>4</v>
      </c>
      <c r="L18" s="6"/>
      <c r="M18" s="1"/>
      <c r="N18" s="4"/>
    </row>
    <row r="19" spans="1:14" x14ac:dyDescent="0.25">
      <c r="A19" s="17">
        <v>120</v>
      </c>
      <c r="B19" s="17">
        <v>95</v>
      </c>
      <c r="C19" s="17">
        <v>101</v>
      </c>
      <c r="D19" s="5" t="s">
        <v>287</v>
      </c>
      <c r="E19" s="5" t="s">
        <v>285</v>
      </c>
      <c r="F19" s="5" t="s">
        <v>288</v>
      </c>
      <c r="G19" s="5" t="s">
        <v>38</v>
      </c>
      <c r="H19" s="8">
        <v>35000000</v>
      </c>
      <c r="I19" s="5">
        <v>3</v>
      </c>
      <c r="J19" s="5" t="s">
        <v>39</v>
      </c>
      <c r="K19" s="5">
        <v>4</v>
      </c>
      <c r="L19" s="6"/>
      <c r="M19" s="1"/>
      <c r="N19" s="4"/>
    </row>
    <row r="20" spans="1:14" x14ac:dyDescent="0.25">
      <c r="A20" s="17">
        <v>130</v>
      </c>
      <c r="B20" s="17">
        <v>103</v>
      </c>
      <c r="C20" s="17">
        <v>108</v>
      </c>
      <c r="D20" s="5" t="s">
        <v>98</v>
      </c>
      <c r="E20" s="5" t="s">
        <v>99</v>
      </c>
      <c r="F20" s="5" t="s">
        <v>100</v>
      </c>
      <c r="G20" s="5" t="s">
        <v>101</v>
      </c>
      <c r="H20" s="8">
        <v>38100000</v>
      </c>
      <c r="I20" s="5">
        <v>3</v>
      </c>
      <c r="J20" s="5" t="s">
        <v>39</v>
      </c>
      <c r="K20" s="5">
        <v>4</v>
      </c>
      <c r="L20" s="6"/>
      <c r="M20" s="1"/>
      <c r="N20" s="4"/>
    </row>
    <row r="21" spans="1:14" ht="15.75" x14ac:dyDescent="0.25">
      <c r="A21" s="29" t="s">
        <v>18</v>
      </c>
      <c r="B21" s="30"/>
      <c r="C21" s="30"/>
      <c r="D21" s="30"/>
      <c r="E21" s="30"/>
      <c r="F21" s="30"/>
      <c r="G21" s="30"/>
      <c r="H21" s="30"/>
      <c r="I21" s="31"/>
      <c r="J21" s="31"/>
      <c r="K21" s="31"/>
      <c r="L21" s="6"/>
      <c r="M21" s="1"/>
      <c r="N21" s="4"/>
    </row>
    <row r="22" spans="1:14" x14ac:dyDescent="0.25">
      <c r="A22" s="17">
        <v>108</v>
      </c>
      <c r="B22" s="17">
        <v>136</v>
      </c>
      <c r="C22" s="17">
        <v>136</v>
      </c>
      <c r="D22" s="5" t="s">
        <v>289</v>
      </c>
      <c r="E22" s="5" t="s">
        <v>285</v>
      </c>
      <c r="F22" s="5" t="s">
        <v>290</v>
      </c>
      <c r="G22" s="5" t="s">
        <v>38</v>
      </c>
      <c r="H22" s="8">
        <v>31000000</v>
      </c>
      <c r="I22" s="5">
        <v>3</v>
      </c>
      <c r="J22" s="5" t="s">
        <v>106</v>
      </c>
      <c r="K22" s="5">
        <v>4</v>
      </c>
      <c r="L22" s="6"/>
      <c r="M22" s="1"/>
      <c r="N22" s="4"/>
    </row>
    <row r="23" spans="1:14" ht="15.75" thickBot="1" x14ac:dyDescent="0.3">
      <c r="A23" s="27"/>
      <c r="B23" s="27"/>
      <c r="C23" s="27"/>
      <c r="D23" s="27"/>
      <c r="E23" s="27"/>
      <c r="F23" s="27"/>
      <c r="G23" s="2" t="s">
        <v>10</v>
      </c>
      <c r="H23" s="28">
        <f>SUM(H4:H22)</f>
        <v>563100000</v>
      </c>
      <c r="I23" s="27"/>
      <c r="J23" s="27"/>
      <c r="K23" s="27"/>
    </row>
    <row r="24" spans="1:14" ht="19.5" thickTop="1" x14ac:dyDescent="0.3">
      <c r="A24" s="64" t="s">
        <v>14</v>
      </c>
      <c r="B24" s="64"/>
      <c r="C24" s="64"/>
      <c r="D24" s="64"/>
      <c r="E24" s="64"/>
      <c r="F24" s="64"/>
      <c r="G24" s="64"/>
      <c r="H24" s="64"/>
      <c r="I24" s="64"/>
      <c r="J24" s="64"/>
      <c r="K24" s="65"/>
    </row>
    <row r="25" spans="1:14" x14ac:dyDescent="0.25">
      <c r="A25" s="2" t="s">
        <v>1</v>
      </c>
      <c r="B25" s="2" t="s">
        <v>12</v>
      </c>
      <c r="C25" s="2" t="s">
        <v>13</v>
      </c>
      <c r="D25" s="2" t="s">
        <v>2</v>
      </c>
      <c r="E25" s="2" t="s">
        <v>3</v>
      </c>
      <c r="F25" s="2" t="s">
        <v>4</v>
      </c>
      <c r="G25" s="2" t="s">
        <v>5</v>
      </c>
      <c r="H25" s="2" t="s">
        <v>6</v>
      </c>
      <c r="I25" s="3" t="s">
        <v>7</v>
      </c>
      <c r="J25" s="3" t="s">
        <v>8</v>
      </c>
      <c r="K25" s="3" t="s">
        <v>9</v>
      </c>
    </row>
    <row r="26" spans="1:14" x14ac:dyDescent="0.25">
      <c r="A26" s="7"/>
      <c r="B26" s="7"/>
      <c r="C26" s="7"/>
      <c r="D26" s="7"/>
      <c r="E26" s="7"/>
      <c r="F26" s="7"/>
      <c r="G26" s="7"/>
      <c r="H26" s="16"/>
      <c r="I26" s="17"/>
      <c r="J26" s="17"/>
      <c r="K26" s="17"/>
    </row>
    <row r="27" spans="1:14" x14ac:dyDescent="0.25">
      <c r="A27" s="27"/>
      <c r="B27" s="27"/>
      <c r="C27" s="27"/>
      <c r="D27" s="27"/>
      <c r="E27" s="27"/>
      <c r="F27" s="27"/>
      <c r="G27" s="2" t="s">
        <v>10</v>
      </c>
      <c r="H27" s="28">
        <f>SUM(H26:H26)</f>
        <v>0</v>
      </c>
      <c r="I27" s="27"/>
      <c r="J27" s="27"/>
      <c r="K27" s="27"/>
    </row>
  </sheetData>
  <mergeCells count="2">
    <mergeCell ref="A1:K1"/>
    <mergeCell ref="A24:K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4DD9-0852-4F8E-A327-B53C5D095673}">
  <dimension ref="A1:N9"/>
  <sheetViews>
    <sheetView topLeftCell="D1" workbookViewId="0">
      <selection activeCell="J4" sqref="J4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29" t="s">
        <v>15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1"/>
      <c r="M3" s="1"/>
      <c r="N3" s="4"/>
    </row>
    <row r="4" spans="1:14" x14ac:dyDescent="0.25">
      <c r="A4" s="17">
        <v>58</v>
      </c>
      <c r="B4" s="17">
        <v>18</v>
      </c>
      <c r="C4" s="17">
        <v>21</v>
      </c>
      <c r="D4" s="5" t="s">
        <v>145</v>
      </c>
      <c r="E4" s="5" t="s">
        <v>146</v>
      </c>
      <c r="F4" s="5" t="s">
        <v>147</v>
      </c>
      <c r="G4" s="5" t="s">
        <v>148</v>
      </c>
      <c r="H4" s="8">
        <v>20000000</v>
      </c>
      <c r="I4" s="5">
        <v>4</v>
      </c>
      <c r="J4" s="5" t="s">
        <v>60</v>
      </c>
      <c r="K4" s="5">
        <v>4</v>
      </c>
      <c r="L4" s="32"/>
    </row>
    <row r="5" spans="1:14" ht="15.75" thickBot="1" x14ac:dyDescent="0.3">
      <c r="A5" s="27"/>
      <c r="B5" s="27"/>
      <c r="C5" s="27"/>
      <c r="D5" s="27"/>
      <c r="E5" s="27"/>
      <c r="F5" s="27"/>
      <c r="G5" s="2" t="s">
        <v>10</v>
      </c>
      <c r="H5" s="28">
        <f>SUM(H4:H4)</f>
        <v>20000000</v>
      </c>
      <c r="I5" s="27"/>
      <c r="J5" s="27"/>
      <c r="K5" s="27"/>
    </row>
    <row r="6" spans="1:14" ht="19.5" thickTop="1" x14ac:dyDescent="0.3">
      <c r="A6" s="64" t="s">
        <v>14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4" x14ac:dyDescent="0.25">
      <c r="A7" s="2" t="s">
        <v>1</v>
      </c>
      <c r="B7" s="2" t="s">
        <v>12</v>
      </c>
      <c r="C7" s="2" t="s">
        <v>13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6"/>
      <c r="I8" s="17"/>
      <c r="J8" s="17"/>
      <c r="K8" s="17"/>
    </row>
    <row r="9" spans="1:14" x14ac:dyDescent="0.25">
      <c r="A9" s="27"/>
      <c r="B9" s="27"/>
      <c r="C9" s="27"/>
      <c r="D9" s="27"/>
      <c r="E9" s="27"/>
      <c r="F9" s="27"/>
      <c r="G9" s="2" t="s">
        <v>10</v>
      </c>
      <c r="H9" s="28">
        <f>SUM(H8:H8)</f>
        <v>0</v>
      </c>
      <c r="I9" s="27"/>
      <c r="J9" s="27"/>
      <c r="K9" s="27"/>
    </row>
  </sheetData>
  <mergeCells count="2">
    <mergeCell ref="A1:K1"/>
    <mergeCell ref="A6:K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37FF9-4B36-4A5C-8069-864514516B33}">
  <dimension ref="A1:N9"/>
  <sheetViews>
    <sheetView workbookViewId="0">
      <selection activeCell="H5" sqref="H5"/>
    </sheetView>
  </sheetViews>
  <sheetFormatPr defaultColWidth="9" defaultRowHeight="15" x14ac:dyDescent="0.25"/>
  <cols>
    <col min="1" max="1" width="16" bestFit="1" customWidth="1"/>
    <col min="2" max="3" width="16" customWidth="1"/>
    <col min="4" max="4" width="19.85546875" bestFit="1" customWidth="1"/>
    <col min="5" max="5" width="38.7109375" customWidth="1"/>
    <col min="6" max="6" width="48.7109375" customWidth="1"/>
    <col min="7" max="7" width="28.140625" bestFit="1" customWidth="1"/>
    <col min="8" max="8" width="18.5703125" bestFit="1" customWidth="1"/>
    <col min="9" max="9" width="13" customWidth="1"/>
    <col min="10" max="10" width="9.5703125" customWidth="1"/>
    <col min="11" max="11" width="20" bestFit="1" customWidth="1"/>
    <col min="12" max="12" width="9.85546875" bestFit="1" customWidth="1"/>
  </cols>
  <sheetData>
    <row r="1" spans="1:14" ht="21" x14ac:dyDescent="0.3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x14ac:dyDescent="0.25">
      <c r="A2" s="2" t="s">
        <v>1</v>
      </c>
      <c r="B2" s="2" t="s">
        <v>12</v>
      </c>
      <c r="C2" s="2" t="s">
        <v>13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1"/>
      <c r="M2" s="1"/>
      <c r="N2" s="4"/>
    </row>
    <row r="3" spans="1:14" ht="15.75" x14ac:dyDescent="0.25">
      <c r="A3" s="29" t="s">
        <v>15</v>
      </c>
      <c r="B3" s="30"/>
      <c r="C3" s="30"/>
      <c r="D3" s="30"/>
      <c r="E3" s="30"/>
      <c r="F3" s="30"/>
      <c r="G3" s="30"/>
      <c r="H3" s="30"/>
      <c r="I3" s="31"/>
      <c r="J3" s="31"/>
      <c r="K3" s="31"/>
      <c r="L3" s="1"/>
      <c r="M3" s="1"/>
      <c r="N3" s="4"/>
    </row>
    <row r="4" spans="1:14" x14ac:dyDescent="0.25">
      <c r="A4" s="7"/>
      <c r="B4" s="7"/>
      <c r="C4" s="7"/>
      <c r="D4" s="7"/>
      <c r="E4" s="7"/>
      <c r="F4" s="7"/>
      <c r="G4" s="7"/>
      <c r="H4" s="16"/>
      <c r="I4" s="17"/>
      <c r="J4" s="17"/>
      <c r="K4" s="17"/>
      <c r="L4" s="32"/>
    </row>
    <row r="5" spans="1:14" ht="15.75" thickBot="1" x14ac:dyDescent="0.3">
      <c r="A5" s="27"/>
      <c r="B5" s="27"/>
      <c r="C5" s="27"/>
      <c r="D5" s="27"/>
      <c r="E5" s="27"/>
      <c r="F5" s="27"/>
      <c r="G5" s="2" t="s">
        <v>10</v>
      </c>
      <c r="H5" s="28">
        <f>SUM(H4:H4)</f>
        <v>0</v>
      </c>
      <c r="I5" s="27"/>
      <c r="J5" s="27"/>
      <c r="K5" s="27"/>
    </row>
    <row r="6" spans="1:14" ht="19.5" thickTop="1" x14ac:dyDescent="0.3">
      <c r="A6" s="64" t="s">
        <v>14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14" x14ac:dyDescent="0.25">
      <c r="A7" s="2" t="s">
        <v>1</v>
      </c>
      <c r="B7" s="2" t="s">
        <v>12</v>
      </c>
      <c r="C7" s="2" t="s">
        <v>13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3" t="s">
        <v>7</v>
      </c>
      <c r="J7" s="3" t="s">
        <v>8</v>
      </c>
      <c r="K7" s="3" t="s">
        <v>9</v>
      </c>
    </row>
    <row r="8" spans="1:14" x14ac:dyDescent="0.25">
      <c r="A8" s="7"/>
      <c r="B8" s="7"/>
      <c r="C8" s="7"/>
      <c r="D8" s="7"/>
      <c r="E8" s="7"/>
      <c r="F8" s="7"/>
      <c r="G8" s="7"/>
      <c r="H8" s="16"/>
      <c r="I8" s="17"/>
      <c r="J8" s="17"/>
      <c r="K8" s="17"/>
    </row>
    <row r="9" spans="1:14" x14ac:dyDescent="0.25">
      <c r="A9" s="27"/>
      <c r="B9" s="27"/>
      <c r="C9" s="27"/>
      <c r="D9" s="27"/>
      <c r="E9" s="27"/>
      <c r="F9" s="27"/>
      <c r="G9" s="2" t="s">
        <v>10</v>
      </c>
      <c r="H9" s="28">
        <f>SUM(H8:H8)</f>
        <v>0</v>
      </c>
      <c r="I9" s="27"/>
      <c r="J9" s="27"/>
      <c r="K9" s="27"/>
    </row>
  </sheetData>
  <mergeCells count="2">
    <mergeCell ref="A1:K1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Lottery Applications</vt:lpstr>
      <vt:lpstr>SC1 MRB</vt:lpstr>
      <vt:lpstr>SC2 State Voted</vt:lpstr>
      <vt:lpstr>SC3 Small Issue IDBs</vt:lpstr>
      <vt:lpstr>Region 1</vt:lpstr>
      <vt:lpstr>Region 2</vt:lpstr>
      <vt:lpstr>Region 3</vt:lpstr>
      <vt:lpstr>Region 4</vt:lpstr>
      <vt:lpstr>Region 5</vt:lpstr>
      <vt:lpstr>Region 6</vt:lpstr>
      <vt:lpstr>Region 7</vt:lpstr>
      <vt:lpstr>Region 8</vt:lpstr>
      <vt:lpstr>Region 9</vt:lpstr>
      <vt:lpstr>Region 10</vt:lpstr>
      <vt:lpstr>Region 11</vt:lpstr>
      <vt:lpstr>Region 12</vt:lpstr>
      <vt:lpstr>Region 13</vt:lpstr>
      <vt:lpstr>SC5 All 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Backiel</dc:creator>
  <cp:lastModifiedBy>Jamie Backiel</cp:lastModifiedBy>
  <dcterms:created xsi:type="dcterms:W3CDTF">2022-11-03T19:02:24Z</dcterms:created>
  <dcterms:modified xsi:type="dcterms:W3CDTF">2024-01-05T19:41:49Z</dcterms:modified>
</cp:coreProperties>
</file>